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2od9hdb\AppData\Local\Microsoft\Windows\INetCache\Content.Outlook\6XJ32AH9\"/>
    </mc:Choice>
  </mc:AlternateContent>
  <bookViews>
    <workbookView xWindow="0" yWindow="0" windowWidth="23256" windowHeight="7860"/>
  </bookViews>
  <sheets>
    <sheet name="Sheet1" sheetId="1" r:id="rId1"/>
  </sheets>
  <definedNames>
    <definedName name="_xlnm._FilterDatabase" localSheetId="0" hidden="1">Sheet1!$A$1:$C$72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0" i="1" l="1"/>
  <c r="S90" i="1"/>
  <c r="Q90" i="1"/>
  <c r="P90" i="1"/>
  <c r="O90" i="1"/>
  <c r="N90" i="1"/>
  <c r="M90" i="1"/>
  <c r="L90" i="1"/>
  <c r="K90" i="1"/>
  <c r="J90" i="1"/>
  <c r="I90" i="1"/>
  <c r="H90" i="1"/>
  <c r="F90" i="1"/>
  <c r="E90" i="1"/>
  <c r="G18" i="1"/>
  <c r="D90" i="1"/>
  <c r="G84" i="1" l="1"/>
  <c r="G85" i="1"/>
  <c r="G86" i="1"/>
  <c r="G87" i="1"/>
  <c r="G88" i="1"/>
  <c r="G89" i="1"/>
  <c r="G82" i="1" l="1"/>
  <c r="G83" i="1"/>
  <c r="G81" i="1" l="1"/>
  <c r="G73" i="1" l="1"/>
  <c r="G74" i="1"/>
  <c r="G75" i="1"/>
  <c r="G76" i="1"/>
  <c r="G77" i="1"/>
  <c r="G78" i="1"/>
  <c r="G79" i="1"/>
  <c r="G80" i="1"/>
  <c r="G57" i="1" l="1"/>
  <c r="G56" i="1"/>
  <c r="G55" i="1"/>
  <c r="G54" i="1"/>
  <c r="G53" i="1"/>
  <c r="G52" i="1"/>
  <c r="G51" i="1"/>
  <c r="G50" i="1"/>
  <c r="G49" i="1"/>
  <c r="G48" i="1"/>
  <c r="G47" i="1"/>
  <c r="G46" i="1"/>
  <c r="G45" i="1"/>
  <c r="G44" i="1"/>
  <c r="G43" i="1"/>
  <c r="G42" i="1"/>
  <c r="G41" i="1"/>
  <c r="G40" i="1"/>
  <c r="G39" i="1"/>
  <c r="G38" i="1"/>
  <c r="G37" i="1"/>
  <c r="G36" i="1"/>
  <c r="G35" i="1"/>
  <c r="G34" i="1"/>
  <c r="G33" i="1"/>
  <c r="G31" i="1"/>
  <c r="G30" i="1"/>
  <c r="G29" i="1"/>
  <c r="G28" i="1"/>
  <c r="G27" i="1"/>
  <c r="G26" i="1"/>
  <c r="G25" i="1"/>
  <c r="G24" i="1"/>
  <c r="G23" i="1"/>
  <c r="G22" i="1"/>
  <c r="G21" i="1"/>
  <c r="G20" i="1"/>
  <c r="G19" i="1"/>
  <c r="G17" i="1"/>
  <c r="G16" i="1"/>
  <c r="G15" i="1"/>
  <c r="G14" i="1"/>
  <c r="G13" i="1"/>
  <c r="G12" i="1"/>
  <c r="G11" i="1"/>
  <c r="G10" i="1"/>
  <c r="G9" i="1"/>
  <c r="G8" i="1"/>
  <c r="G7" i="1"/>
  <c r="G6" i="1"/>
  <c r="G3" i="1"/>
  <c r="G2" i="1"/>
  <c r="G72" i="1"/>
  <c r="G71" i="1"/>
  <c r="G70" i="1"/>
  <c r="G69" i="1"/>
  <c r="G68" i="1"/>
  <c r="G67" i="1"/>
  <c r="G66" i="1"/>
  <c r="G65" i="1"/>
  <c r="G64" i="1"/>
  <c r="G63" i="1"/>
  <c r="G62" i="1"/>
  <c r="G61" i="1"/>
  <c r="G60" i="1"/>
  <c r="G59" i="1"/>
  <c r="G58" i="1"/>
  <c r="G90" i="1" l="1"/>
</calcChain>
</file>

<file path=xl/sharedStrings.xml><?xml version="1.0" encoding="utf-8"?>
<sst xmlns="http://schemas.openxmlformats.org/spreadsheetml/2006/main" count="451" uniqueCount="301">
  <si>
    <t>Name of Site/Public Land Area</t>
  </si>
  <si>
    <t>Number of Sites</t>
  </si>
  <si>
    <t>Number of Work Projects</t>
  </si>
  <si>
    <t>Bay Model Visitor Center</t>
  </si>
  <si>
    <t>Dale Hollow Lake</t>
  </si>
  <si>
    <t>William H Harsha Lake (east fork state park)</t>
  </si>
  <si>
    <t>Kid Fish</t>
  </si>
  <si>
    <t>Hords Creek Lake</t>
  </si>
  <si>
    <t>Martis Creek</t>
  </si>
  <si>
    <t>Cross Lake Recreation Area</t>
  </si>
  <si>
    <t>New Hogan Lake</t>
  </si>
  <si>
    <t>Success Lake</t>
  </si>
  <si>
    <t>Pine Flat Lake and Dam</t>
  </si>
  <si>
    <t xml:space="preserve">J. Strom Thurmond Lake </t>
  </si>
  <si>
    <t xml:space="preserve">Carters Lake </t>
  </si>
  <si>
    <t>Stockton Lake Project</t>
  </si>
  <si>
    <t>Eastman Lake- South group Campground</t>
  </si>
  <si>
    <t>Lake Sonoma</t>
  </si>
  <si>
    <t>Nolin River Lake</t>
  </si>
  <si>
    <t>Hugo Lake</t>
  </si>
  <si>
    <t>Kaw Lake - Osage Cove Campground</t>
  </si>
  <si>
    <t xml:space="preserve">West Point Project </t>
  </si>
  <si>
    <t>Whitney Lake</t>
  </si>
  <si>
    <t>Eufaula Lake, Lady Bird Landing</t>
  </si>
  <si>
    <t>DeGray Lake</t>
  </si>
  <si>
    <t>W. Kerr Scott Dam Visitor Assistance Center</t>
  </si>
  <si>
    <t>Richard B. Russell Lake and Dam</t>
  </si>
  <si>
    <t>Canyon Lake</t>
  </si>
  <si>
    <t>Blue Marsh Lake</t>
  </si>
  <si>
    <t>Green River Lake</t>
  </si>
  <si>
    <t>Falls Lake - Mountains to Sea Trail (MST)</t>
  </si>
  <si>
    <t>Rough River Lake</t>
  </si>
  <si>
    <t>Cheatham Lake</t>
  </si>
  <si>
    <t>Lake Ouachita</t>
  </si>
  <si>
    <t>Old Hickory Lake</t>
  </si>
  <si>
    <t>Taylorsville Lake</t>
  </si>
  <si>
    <t>Barren River Lake</t>
  </si>
  <si>
    <t>Loyalhanna Lake - Bush Recreation Area</t>
  </si>
  <si>
    <t>Lake Cumberland/ Waitsboro Recreation Area, Conley Bottom Marina, Grider Hill, Jabez Area</t>
  </si>
  <si>
    <t>Greers Ferry Lake</t>
  </si>
  <si>
    <t>Mahoning Creek Lake/Dam, Sportsman's Launch</t>
  </si>
  <si>
    <t>CJ Brown Dam and Reservoir</t>
  </si>
  <si>
    <t xml:space="preserve">Cochiti Lake </t>
  </si>
  <si>
    <t>Shenango Recreation Area</t>
  </si>
  <si>
    <t>Center Hill Lake- Floating Mill Campground</t>
  </si>
  <si>
    <t>Mosquito Creek Lake - Lakeview Recreation Area (Cortland, OH)</t>
  </si>
  <si>
    <t xml:space="preserve">Crooked Creek Lake </t>
  </si>
  <si>
    <t>Michael J Kirwan Dam and Reservoir - Visitor's Center</t>
  </si>
  <si>
    <t>Philpott Lake-Jamison Mill Park</t>
  </si>
  <si>
    <t>MSC</t>
  </si>
  <si>
    <t>District</t>
  </si>
  <si>
    <t>Allatoona Lake, Georgia</t>
  </si>
  <si>
    <t xml:space="preserve">Stanislaus River Parks </t>
  </si>
  <si>
    <t xml:space="preserve">Buckhorn Lake </t>
  </si>
  <si>
    <t>Lake Kaweah</t>
  </si>
  <si>
    <t>Waco Lake- Bosque Park COE</t>
  </si>
  <si>
    <t>City of Lucas Brockdale Park and Highland Park Trailhead</t>
  </si>
  <si>
    <t xml:space="preserve">Keystone Lake- Washington Irving South </t>
  </si>
  <si>
    <t xml:space="preserve">Cottage Grove Lake- Pine Meadows Campground, </t>
  </si>
  <si>
    <t>Lake Barkley- Eureka Campground</t>
  </si>
  <si>
    <t xml:space="preserve">Table Rock Lake- Dewey Short Visitor Center </t>
  </si>
  <si>
    <t xml:space="preserve">Santa Rosa Lake- Juniper Park &amp; Boat Ramp Recreation Areas </t>
  </si>
  <si>
    <t>Beaver Lake- Prairie Creek Park</t>
  </si>
  <si>
    <t>Berlin Lake- Mill Creek Recreation Area</t>
  </si>
  <si>
    <t>Jordan Lake</t>
  </si>
  <si>
    <t>Chittenden Locks- Carl S. English Jr. Botanical Garden</t>
  </si>
  <si>
    <t xml:space="preserve">Walter F. George Lake (aka Lake Eufaula)- River Bluff Park, </t>
  </si>
  <si>
    <t>SPD</t>
  </si>
  <si>
    <t>SPN</t>
  </si>
  <si>
    <t>LRD</t>
  </si>
  <si>
    <t>LRN</t>
  </si>
  <si>
    <t>LRL</t>
  </si>
  <si>
    <t>SWD</t>
  </si>
  <si>
    <t>SWF</t>
  </si>
  <si>
    <t>SPK</t>
  </si>
  <si>
    <t>SAD</t>
  </si>
  <si>
    <t>SAM</t>
  </si>
  <si>
    <t>MVD</t>
  </si>
  <si>
    <t>MVP</t>
  </si>
  <si>
    <t>SPL</t>
  </si>
  <si>
    <t>San Gabriel River- Whittier Narrows Nature Center</t>
  </si>
  <si>
    <t>SAS</t>
  </si>
  <si>
    <t>NWD</t>
  </si>
  <si>
    <t>NWK</t>
  </si>
  <si>
    <t>MVS</t>
  </si>
  <si>
    <t>SWT</t>
  </si>
  <si>
    <t>MVK</t>
  </si>
  <si>
    <t>SAW</t>
  </si>
  <si>
    <t>NWP</t>
  </si>
  <si>
    <t>NAD</t>
  </si>
  <si>
    <t>NAP</t>
  </si>
  <si>
    <t>SWL</t>
  </si>
  <si>
    <t>LRP</t>
  </si>
  <si>
    <t>SPA</t>
  </si>
  <si>
    <t>NWS</t>
  </si>
  <si>
    <t>NAE</t>
  </si>
  <si>
    <t>Merrisach Lake- Arkansas River</t>
  </si>
  <si>
    <t>Black Butte Lake- Buckhorn Recreation Area</t>
  </si>
  <si>
    <t>POD</t>
  </si>
  <si>
    <t>POA</t>
  </si>
  <si>
    <t>Chena Flood Control Project</t>
  </si>
  <si>
    <t># of Staff</t>
  </si>
  <si>
    <t>Volunteer Hours</t>
  </si>
  <si>
    <t># of Tires Removed</t>
  </si>
  <si>
    <t>Miles of Roadways Cleaned</t>
  </si>
  <si>
    <t>Miles of Shoreline Cleaned</t>
  </si>
  <si>
    <t># of Bird/Bat Boxes Installed</t>
  </si>
  <si>
    <t>List Partners Involved</t>
  </si>
  <si>
    <t>Event Description (Please edit if activities were different than in original announcement)</t>
  </si>
  <si>
    <t>Value of Service ($25.43/hr)</t>
  </si>
  <si>
    <t>#  of Partners Involved</t>
  </si>
  <si>
    <r>
      <t># of Participants (Volunteers)</t>
    </r>
    <r>
      <rPr>
        <b/>
        <sz val="11"/>
        <color rgb="FFFF0000"/>
        <rFont val="Verdana"/>
        <family val="2"/>
      </rPr>
      <t/>
    </r>
  </si>
  <si>
    <t>Estimate the Amount (pounds) of Trash Collected</t>
  </si>
  <si>
    <t>Estimate the Amount (miles) of Trails Maintained/Built</t>
  </si>
  <si>
    <t>Estimate the Amount (acres) of Habitat Restored/Improved</t>
  </si>
  <si>
    <t>Estimate the Amount (number) of Trees/Shrubs Planted</t>
  </si>
  <si>
    <t>Estimate the Amount (pounds) of Invasive Plants Removed</t>
  </si>
  <si>
    <t>Cape Cod Canal Visitor Center</t>
  </si>
  <si>
    <t>J Percy Priest- Anderson Road Day Use</t>
  </si>
  <si>
    <t>Riverlands Sanctuary Orientation Center (Audubon at Riverlands)</t>
  </si>
  <si>
    <t>Carlyle Lake Little Prairie Nature Trail</t>
  </si>
  <si>
    <t>South Recreation Area</t>
  </si>
  <si>
    <t>Carr Creek Lake</t>
  </si>
  <si>
    <t>Fort Supply Lake</t>
  </si>
  <si>
    <t>Blue Bluff Recreation Area</t>
  </si>
  <si>
    <t>Stonewall Jackson Dam - Friendship Trail</t>
  </si>
  <si>
    <t>Whitten Park, Fulton, MS</t>
  </si>
  <si>
    <t>MVR</t>
  </si>
  <si>
    <t>Saylorville Lake Visitor Center</t>
  </si>
  <si>
    <t>Englebright Lake</t>
  </si>
  <si>
    <t>Shoreline Cleanup</t>
  </si>
  <si>
    <t>Eastbank Campground, 153 Eastbank Road, Bainbridge, GA 39818</t>
  </si>
  <si>
    <t>PRVC Beach Berm</t>
  </si>
  <si>
    <t>POH</t>
  </si>
  <si>
    <t>Hugo Express Pharmacy and Boy Scouts of America</t>
  </si>
  <si>
    <t xml:space="preserve">Project 1: A 0.5 mile walking trail was marked and cleared. Project 2: A tenth of an acre of beach area was cleared of brush. </t>
  </si>
  <si>
    <t>Clearwater Lake - River Road Park</t>
  </si>
  <si>
    <t>Buffumville Lake and Hodges Village Dam</t>
  </si>
  <si>
    <t># of Volunteers</t>
  </si>
  <si>
    <t>Value of Service</t>
  </si>
  <si>
    <t># Tires Removed</t>
  </si>
  <si>
    <t>Lbs of Trash</t>
  </si>
  <si>
    <t>Shoreline Miles Cleaned</t>
  </si>
  <si>
    <t>Trail Miles Maintained/Built</t>
  </si>
  <si>
    <t>Acres of Habitat Improved</t>
  </si>
  <si>
    <t># Trees/ Shrubs Planted</t>
  </si>
  <si>
    <t># Partners</t>
  </si>
  <si>
    <t>2011 TOTALS:</t>
  </si>
  <si>
    <t>2012 TOTALS:</t>
  </si>
  <si>
    <t>2013 TOTALS:</t>
  </si>
  <si>
    <t>2014 TOTALS:</t>
  </si>
  <si>
    <t>2015 TOTALS:</t>
  </si>
  <si>
    <t>2016 TOTALS:</t>
  </si>
  <si>
    <t>2017 TOTALS</t>
  </si>
  <si>
    <t>2018 TOTALS</t>
  </si>
  <si>
    <t xml:space="preserve">2019 TOTALS: </t>
  </si>
  <si>
    <t>Lbs of Invasive Plants Removed</t>
  </si>
  <si>
    <t># Bird/Bat Boxes Installed</t>
  </si>
  <si>
    <t># of Lakes</t>
  </si>
  <si>
    <t># of Sites Registered</t>
  </si>
  <si>
    <t># Work Projects</t>
  </si>
  <si>
    <t>NPS</t>
  </si>
  <si>
    <t>N/A</t>
  </si>
  <si>
    <t>Painted 16 Picnic Canopies</t>
  </si>
  <si>
    <t>22 Improved</t>
  </si>
  <si>
    <t>Eufaula Area Chamber of Commerce, Team Up to Clean Up, Ragz Roll Offs, Smith Foundation, Waste Management</t>
  </si>
  <si>
    <t>Twenty-three volunteers helped clear trash from Eufaula Dam, ORV Area and surrounding lake shoreline in a cleanup collaboration Saturday September 28th for National Public Lands Day. Participants from Team Up to Clean Up and Save Our Water non-profits played a key role in the removal of waste from the dam, and Rangers and other participants removed quite the haul of Styrofoam from the lake shoreline. Volunteers also helped clean trash and trim limbs on Terrapin Hiking Trail, and install 12 new bluebird boxes improving about 22 acres of habitat. Eufaula Area Chamber of Commerce provided a cookout for participants, Ragz Roll-Offs donated the bin to collect the trash, and the Smith Foundation and Waste Management donated the waste disposal. This cleanup removed and estimated 3 tons of waste and open cell styrofoam from the environment. Huge thanks to all who participated.</t>
  </si>
  <si>
    <t>Friendship Trail Cleanup - 1 mile</t>
  </si>
  <si>
    <t xml:space="preserve">Volunteers repainted a restroom and picked up garbage. </t>
  </si>
  <si>
    <t>Trash pickup along the shoreline, tree trimming, mulch spreading, and stencil painting.</t>
  </si>
  <si>
    <t>Friends of Berlin Lake &amp; Mahoning County Green Team</t>
  </si>
  <si>
    <t>Dave's Watersports and Nashville Shores Marina</t>
  </si>
  <si>
    <t>Kayaks used to travel to primitive camping islands and pick up trash</t>
  </si>
  <si>
    <t>Finished construction of 8 picnic table pads, constructed picnic tables (7 regular, 3 ADA), and installed them. Also collected trash and debris around site location.</t>
  </si>
  <si>
    <t>City of Waco, Keep Waco Beautiful, Texas Parks and Wildlife Department, Central Crushed Concrete</t>
  </si>
  <si>
    <t>32nd annaul Trashmasters Classic Lakeshore Cleanup</t>
  </si>
  <si>
    <t>Friends of Barren River Lake &amp; Park, Barren River State Park, Barren County, Allen County, State Park Marina, Peninsula Marina, JM Smuckers, WalMart, Candys Campers</t>
  </si>
  <si>
    <t>FRIENDS of Dale Hollow Lake, Boy Scouts</t>
  </si>
  <si>
    <t>Boy Scouts of America</t>
  </si>
  <si>
    <t>Planted 103 trees and shrubs in Pine Meadows and Primitive Campgrounds to improve aesthetics, shade, and habitat</t>
  </si>
  <si>
    <t>Shutes Branch Mountain Bike Club and Old Hickory Ski Club</t>
  </si>
  <si>
    <t>Trash cleanup. Rained out.</t>
  </si>
  <si>
    <t>Sierra Club &amp; Backcountry Hunters &amp; Angles</t>
  </si>
  <si>
    <t>Woodlands Boat Club</t>
  </si>
  <si>
    <t>Planted trees and cleaned campground area, additionally cleaned shoreline location for bald eagle nest</t>
  </si>
  <si>
    <t>Planting persimmon trees as well as bat box and wood duck box installation.</t>
  </si>
  <si>
    <t>Knott Co. Central Vocational School</t>
  </si>
  <si>
    <t>Cub Scouts Pack 502</t>
  </si>
  <si>
    <t>Sea Cadets</t>
  </si>
  <si>
    <t xml:space="preserve">Picked up garbage in the parking lots and along the shoreline </t>
  </si>
  <si>
    <t>Shenango River Watchers, Boy Scout Troop #45, Boy Scout Troop/Cub Scout Pack #3</t>
  </si>
  <si>
    <t>Sequoia Parks Conservancy, Tulare Audobon, Trout in Classroom, NOAA, Recyling Specialist, Cal Fire, Tulare Fire, Tulare Sherriffs, Sequoia Riverlands Trust, REI</t>
  </si>
  <si>
    <t>Terminus Dam/Lake Kaweah volunteers rehabbed our new Ga-We-Hah Historic Trail, the campground Amphitheater, 2 pollinator gardens were created, 300 -plus plants and trees were planted, transplanted 10 plants to new location, and participated in historic projects including litter pick up and graffiti removal.</t>
  </si>
  <si>
    <t>Boy/Cub Scouts</t>
  </si>
  <si>
    <t>Boy Scout Troop 402, Cub Scout Troop 402, Gilmer High School Environmental Science Club</t>
  </si>
  <si>
    <t>Projects completed include beautification at and around the Visitor Center, building fish attractors on the reregulation lake, and park and shoreline cleanup at Harris Branch Park.</t>
  </si>
  <si>
    <t>City of Lucas, US Army Corps of Engineers, Trinity Trail Preservation Association, Blackland Prairie Raptor Center</t>
  </si>
  <si>
    <t>The trail cleanup took place at two sites simultaneously which covered a total of 7.5 miles of trail. Cleanup volunteers were safely transported to various cleanup areas on the trail to remove trash and debris.</t>
  </si>
  <si>
    <t>8:00 am cleanup (no attendees) 10:00 am partnership displays, 11:00 am (Roosevelt program 12 attendees) 1:00 pm Hx park rangers (3 attendees) then improptu bird hike (5 attendees)</t>
  </si>
  <si>
    <t>US ARMY Corps of Engineers - Boy Scouts of America</t>
  </si>
  <si>
    <t xml:space="preserve">Cleaned up trash and non native debris from over 3 miles of shoreline. </t>
  </si>
  <si>
    <t>Boy scouts/local volunteers</t>
  </si>
  <si>
    <t>Catfish spawning boxes</t>
  </si>
  <si>
    <t>Wendy's, Coca-Cola, Sierra Club, Chattahoochee Riverkeeper, City of LaGrange, Boy Scouts of America, Girl Scouts of America</t>
  </si>
  <si>
    <t>Boy Scouts, Seattle Parks &amp; Recreation Volunteer Department, NEEF, Kind Bar</t>
  </si>
  <si>
    <t xml:space="preserve"> Approximately 25-30 yards of arborist wood chips were applied to planting beds 24-28 in the Carl S. English Jr Botanical Garden.  As needed English Ivy was removed before wood chips were applied.  </t>
  </si>
  <si>
    <t>Itawamba Community College</t>
  </si>
  <si>
    <t>Shoreline Cleanup/ Fribee Golf Trail Maintenance</t>
  </si>
  <si>
    <t>Take Care of The Cape and Islands</t>
  </si>
  <si>
    <t>Keeping DeGray Lake Beautiful hosted the event, DeGray Lake State Resort State Park provided 6 of their barges and 4 personnel for operation, Southern Bancorp, Sodexo, and Little Rock Athletics Club in providing food/drinks, Keep Arkansas Beautiful, NEEF, Iron Mountain Lodge and Marina, and Print Mania were the main partners, plus many others that contributed to the t-shirts for all of the volunteers.</t>
  </si>
  <si>
    <t>Bay Model Alliance</t>
  </si>
  <si>
    <t>Free post event BBQ for all CCD Marin County participants hosted by USACE, the Bay Model Alliance and the Sausalito Lion's Club.  300 volunteers attended.</t>
  </si>
  <si>
    <t xml:space="preserve">Shoreline cleanup included fishing access areas, beaches, and Visitor Center Area shoreline. </t>
  </si>
  <si>
    <t>Stardust Electric, Berks Explorers Seeking Tupperware (B.E.S.T - Cache In Trash Out)</t>
  </si>
  <si>
    <t xml:space="preserve">Volunteer activities included trash pick along roadways and major trail heads, a pollinator garden was cleaned for fall (weeding, leaf pickup), and 50 artificial aquatic habitat structures were placed (materials donated by Stardust Electric). </t>
  </si>
  <si>
    <t>Friends of Mounatins to Sea Trail</t>
  </si>
  <si>
    <t>Punahou HS</t>
  </si>
  <si>
    <t>Grounds and beach cleanup</t>
  </si>
  <si>
    <t>Franklin County Parks and Recreation, Boy Scouts of America, Henry County Bike Club</t>
  </si>
  <si>
    <t>Park Beautification-trail maintenance, underbrush clearing throughout park</t>
  </si>
  <si>
    <t>Whittier Narrows Nature Center Associates</t>
  </si>
  <si>
    <t>With the efforts of 147 volunteers from  all agencies and organizations, approximately 130 trash bags full of trash and debris  was removed, totaling more than three tons worth of litter. Among the trash and debris there were eight shopping carts and nine tires removed from the from the dam spillway structure upstream to the first weir on the San Gabriel River.  A total of $6,600.00 in goods and services were donated by the community through the Whittier Narrows Nature Center to make the event a success.  Additionally, 882 volunteer hours were recorded or $22,932 in volunteers service savings.</t>
  </si>
  <si>
    <t>6500 Spruce Trees removed @ and estimated 2500 lbs</t>
  </si>
  <si>
    <t>Friends of Lake Ouachita, NPLD, Mount Ida School Beta Club</t>
  </si>
  <si>
    <t>Lake Ouachita Cleanup of Tompkins Bend, Denby Point, Twin Creek, HWY 27, LOViT ADA trail, and lake coves from Denby Point to Twin Creek-litter removal</t>
  </si>
  <si>
    <t>New Mexico State Parks</t>
  </si>
  <si>
    <t>Girl Scouts</t>
  </si>
  <si>
    <t>Re-surfaced and redefined existing trail. Trail is utilized by the public on a daily basis and will be used during the upcoming special event, The 2019 Haunted Trail.</t>
  </si>
  <si>
    <t>NPLD Shoreline Cleanup</t>
  </si>
  <si>
    <t>Ohio Department of Natural Resources</t>
  </si>
  <si>
    <t>Trash pick up on project land and shoreline</t>
  </si>
  <si>
    <t>.12 Improved</t>
  </si>
  <si>
    <t>Ducks Unlimited, Beaverdam Marina, FFA</t>
  </si>
  <si>
    <t xml:space="preserve">Russell NPLD event consisted of trash pickup on islands and shoreline, removal of structures on islands, clearing of overgrown brush around entrance to fishing pier. </t>
  </si>
  <si>
    <t>NEEF, Rosevelt High School</t>
  </si>
  <si>
    <t>Resurfaced two playgrounds</t>
  </si>
  <si>
    <t>Aberdeen Visitor's Bureau, Bukka White Festival Committee</t>
  </si>
  <si>
    <t xml:space="preserve">Cleanup shoreline associated with boat ramp and recreation area. </t>
  </si>
  <si>
    <t>Sears Youth Center</t>
  </si>
  <si>
    <t>The U.S. Army Corps of Engineers seeks individual and group volunteers for the annual Thurmond Lake cleanup campaign on National Public Lands Day, Sept. 28, 2019</t>
  </si>
  <si>
    <t>Rivers Alive, Rockdale Trailblazers, CSRA Equistrine Group, Columbia County Dive Team</t>
  </si>
  <si>
    <t>On Saturday, September 21, 2019 over 81 bags of trash, over 27 tires, and various other large items were picked up from the shoreline. The hard work and effort put in by the numerous volunteers allowed for a cost savings to the government of over $9,612.54. Volunteers at the event consisted of various clubs from Campbellsville University including Sigma Zeta and the Green Minds, The Bonner Scholars from Lindsey Wilson College, Girl Scout Troop 1496, church groups, Taylor County High School FFA and other community members all worked along side one another for a common cause of making the jewel that is Green River Lake, a more beautiful place.  Thanks to this combined effort and concern for the environment, the shoreline at Green River Lake is cleaner for all to enjoy.</t>
  </si>
  <si>
    <t>Friends of Green River Lake, Dominoes, Wings. Pizza &amp; Things, Papa Johns, Pizza Hut, Taylor Services, Cox Interior, Taylor Co. Cattlemen's Assoc., Green River Back Country Horsemen, Green River Lake State Park, 92.7 The Wave, 99.9 The Big Dawg, Taylor Co. Tourism, Tractor Supply, Susie Skaggs, Green RIver Cinemas, Harden Coffee, PAZ yoga, Citizens Bank &amp; Trust, IGA, United Citizens Bank, Malone contracting, Q 104.1, 105.7 K Country, Emerald Isle Marina, Green RIver Marina, Holmes Bend Marina</t>
  </si>
  <si>
    <t>Greenway Network, Audubon Center, MDC, Sierra Club, National Great Rivers Education Center, Missouri FWS</t>
  </si>
  <si>
    <t>Cleaned up trash and trails on Ellis Island, Cleaned up Shoreline on Maple Island, Planted Grasses on MDC Site, Fixed signs at MFWS Sites.</t>
  </si>
  <si>
    <t>No Paid Staff.  GLAC Committee Members are all Volunteers.</t>
  </si>
  <si>
    <t>Acworth Parks &amp; Recreation; Acworth/Lake City Animal Hospital; Allatoona Landing; American Mortgage Group, Inc; Anheuser-Busch; Bartow County Water; Big Door Vineyards; Cherokee County Water &amp; Sewage; Clorox/Glad; Cobb EMC Community Foundation; Cobb County/ Marietta Water Authority; Coca Cola; Dane Tree Service; Dow Chemical Community Outreach; DRW Cabinets; Ely Concrete Construction; ETS Solution; Extreme Propulsion; Family Life Publications; GA Power; Holiday Harbor Marina; JD’s on the Lake: Johnny-on-the-Spot; Kennesaw Transport; Lake Allatoona Association; Life University; Marietta Marine; Northside Cherokee Hospital; Park Marina; Peachtree Blinds; Rivers Alive; Suntex (Little River and Harbor Towne Marinas); Thomas James Events; US Army Corps of Engineers; Viking Fiberglass &amp; Boat Repair; Waste Management; Waterside; Wildlife Action; Wood PLC; Yamaha; Yanmar.</t>
  </si>
  <si>
    <t>Moutardier Marina, Wax Marina, Scotts Waste, Bee Spring Resturante
Hart County Waste, Friends of Nolin Lake</t>
  </si>
  <si>
    <t>Shoreline cleanup with voln's shuttled 
pontoon to areas in need of cleanup</t>
  </si>
  <si>
    <t>No Event</t>
  </si>
  <si>
    <t>1 grocery bag of wildflower seeds collected</t>
  </si>
  <si>
    <t>USACE, Stockton Chamber of Commerce, MO Stream Team, Mutton Creek Marina, Orleans Trail Marina, State Park Marina, National Public Lands Day.  Varity of local buisnesses.</t>
  </si>
  <si>
    <t>Placed crushed lime on the pathway to the primitive campground, cut limbs, removed litter, and removed old landscaping timbers</t>
  </si>
  <si>
    <t>56 trees</t>
  </si>
  <si>
    <t>U.S. Forest Service, Tulare County Audubon Society, Back Country Horsemen, Bakersfield Reptile Club, Wells Fargo, Porterville College Veteran’s Resource Center, Sequoia Riverlands Trust, Crane’s Towing, Family Health Care Network, Tulare County Sheriffs Office, Home Depot, Foster Brother’s and Friends, Southern Tulare County Sportsman’s Association, White River Prospectors, Eagle Mountain Casino, Tractor Supply Company, Success Lake Marina, Wal-Mart Distribution Center, Black Bear Diner, Pizza Hut, Starbucks, The Rotary Club of Porterville, Country Chic, Chaquito’s Bakery, Town &amp; Country Market, Save Mart, Eagle Feather Trading Post, Svenhards Swedish Bakery, Pizza Hut, Porterville Area Coordinating Council , Waste Management, KIND, National Environmental Education Foundation, Boys Scouts of America, Girl Scouts of the USA</t>
  </si>
  <si>
    <t xml:space="preserve">National Public Lands Day at Success Lake will consist of a fun-filled day of activities aimed towards getting the local community involved in making a difference at our Lake! A variety of activities are planned to assist with providing quality recreation facilities for all to enjoy. These activities include developing a large portion of Success Lake’s Shoreline through installing an irrigation system, planting shade trees, installing barbeques, assembling picnic benches, freshening up paint on arbors, curbs, and an amphitheater area, sprucing up playgrounds and a volleyball court with new sand, and giving various campsites a facelift by spreading decomposed granite. Please join us for a productive day, followed with lunch, raffle prizes, and demonstrations from our local partners! </t>
  </si>
  <si>
    <t>A guided hike was led on a 3 mile loop that passed multiple FRM structures (Dam, Emergency Spillway, Dikes, etc). The hike included informational material about the Corps Missions at Blue Marsh Lake and current projects.</t>
  </si>
  <si>
    <t>Save Greers Ferry Lake Inc, Keep Arkansas Beautiful, USFWS, Trout Unlimited, Lacey's Marina, Fairfield Bay, Crye Leike, KFFB, Greers Ferry Lake and Little Red River Association, Lindsey's Resort, Little Red River Foundation, Sonic, Brawley and Associates Realty</t>
  </si>
  <si>
    <t>Paul Bunyan Scenic Byway</t>
  </si>
  <si>
    <t xml:space="preserve">Cross Lake partcipates in a city wide Chili Cook Off promoting Environmental Stewardship </t>
  </si>
  <si>
    <t>Kings River Conservancy, Kings River Conservation District, Fresno Fly Fishers, Troop 35 Fresno, Troop 251 Tulare, Troop 331 Madera, California Conservations Corps, Green Club Reedley College</t>
  </si>
  <si>
    <t xml:space="preserve">Cleanup and improvement of the Kings River Wildlife Area, Kings River North and South side access points and river portions, wildlife habitat, and interpretive hiking trail on North and South shore of the Kings River.  Projects included trash removal, invasive species removal, trail restoration, bench installation, and brush and limb removal.  </t>
  </si>
  <si>
    <t>Girl Scouts of America and Kaw Lake Association</t>
  </si>
  <si>
    <t>Reclaimed a loop of one of the walking trails and picked up trash.</t>
  </si>
  <si>
    <t>Cincinnati Martial Arts, Beechmont Toyota</t>
  </si>
  <si>
    <t>Planted native tree species on project trail.</t>
  </si>
  <si>
    <t>Texas Master Naturalists, Boy Scouts, Keep Canyon Lake Beautiful</t>
  </si>
  <si>
    <t>On the 5th of October 2019, USACE at Canyon Lake Texas partnered with Keep Canyon Lake Beautiful to hold the annual National Public Lands Day and Canyon Lake Clean-Up event. Ranger Samuell Price spear headed joining the two organizations into one event. The cleanup drew 373 volunteers who worked on 16 projects across federal property. There was a total of 4679 pounds of trash and 9 tires removed during the cleanup event. Two groups went above and beyond this year. We had 67 divers in three parks cleaning up underwater. They removed a combined total of 595 pounds of trash from the lake. One dive team worked for 12 hours in shifts from 7 am until 7 pm collecting trash. The local high school students heard of the event and 147 students with their teachers came to support the cleanup. Their team removed 2060 pounds of garbage from Overlook Park. After the event, we had two classes for the volunteers to attend. One on Canyon Dam and its history taught by Ranger Price. The other was a hands on demonstration of search and rescue dog teams taught by the Alamo Area Search And Rescue (AASAR) team. Many of the teams found some interesting items under the trees and water.
Other Bulk items removed that were not litter:  1 kitchen handing lamp with chain to hang it, 1 large pipe, 4 boat trailer guides, kitchen table, futon frame and mattress, Large CRT TV, half a camper shell, carpet shampooer, half burnt lawn chair, 2 big boxes, 1 Ironing board, broken buoy, 1 kitchen hanging lamp, fishing rods, boat bumper, 4ft section of 4 inch drain pipe, boat fish cleaning table, 10 tires and several old dive snorkels and masks.</t>
  </si>
  <si>
    <t xml:space="preserve">We planted 150 Rio Grande Cottonwood, and Cyote Willow poles on our swim beach. </t>
  </si>
  <si>
    <t>Placing weed barrier and mulch in native landscape beds</t>
  </si>
  <si>
    <t>Cordell Hull Lake</t>
  </si>
  <si>
    <t>Tionesta Lake</t>
  </si>
  <si>
    <t>Rend Lake</t>
  </si>
  <si>
    <t>NWW</t>
  </si>
  <si>
    <t>Mill Creek Lake</t>
  </si>
  <si>
    <t>Marion Lake</t>
  </si>
  <si>
    <t>Lake O' The Pines</t>
  </si>
  <si>
    <t>4-H, Boy Scouts, Girl Scouts</t>
  </si>
  <si>
    <t xml:space="preserve">Volunteers picked up litter from roadways around the project. </t>
  </si>
  <si>
    <t>Boy Scouts, Girl scouts, and Trail Life USA</t>
  </si>
  <si>
    <t>Planted trees and shrubs, striped parking lots, and built .25 mile of fence</t>
  </si>
  <si>
    <t>Blue Mountain Land Trust, Blues Crew</t>
  </si>
  <si>
    <t>Blue Crew trail crew removed solarization plastic that had been placed over the summer and planted 1,200 native shrubs and wildflowers.</t>
  </si>
  <si>
    <t>Boy Scouts of America and CSU Chico</t>
  </si>
  <si>
    <t>Litter pickup along shoreline and roadway; removal of old picnic tables and fire pits from campground; Two Bat Boxes were assembled and ready for installation</t>
  </si>
  <si>
    <t>California Coastal Commission, Girl Scouts of America, Skippers Cove Marina  House Boaters</t>
  </si>
  <si>
    <t>Same as original announcement (Shoreline cleanup).</t>
  </si>
  <si>
    <t>BSA, Trail Life USA, NEEF</t>
  </si>
  <si>
    <t xml:space="preserve">Oakdale Lions Club, NEEF, KIND Bars </t>
  </si>
  <si>
    <t xml:space="preserve">Debris/Trash Removal from Marion Reservoir Dam after record flood event. We have freshmen from Tabor College Volunteer annually at the beginning of Fall Semester. </t>
  </si>
  <si>
    <t>W. Kerr Scott Friends of the Lake
NW Mountain Bike Alliance</t>
  </si>
  <si>
    <t xml:space="preserve">Two projects were worked on this NPLD at W. Kerr Scott. The first was a native tree trail that was being restored after a historical flood event washed out a portion of it. The second project was run by the Mountain Bike Alliance doing maintenance on a portion of one of the bike trails. </t>
  </si>
  <si>
    <t>Benton County Solid Waste, Coca Cola</t>
  </si>
  <si>
    <t xml:space="preserve">Volunteers come out and cleaned up trash around Beaver Lake. </t>
  </si>
  <si>
    <t>Boy Scouts of America, Forest County Probation, Taylor Diverson Program</t>
  </si>
  <si>
    <t>Project 1: Built a Deer Fence Project 2: Cut invasive species for habitat restoration</t>
  </si>
  <si>
    <t>Truckee River Watershed Council</t>
  </si>
  <si>
    <t>Debris/Trash Removal from Lakeside dayuse park area, concrete tables restored, grills replaced/fixed.</t>
  </si>
  <si>
    <t>US Coast Guard, Quitman County Rotary Club, Friends of Lake Eufaula, and Alabama Power</t>
  </si>
  <si>
    <t>All shoreline cleanup efforts done by partners listed, Lakeside of Eufaula HS fishing team, Eufaula HS fishing team, Headland HS fishing team, Rehobeth HS fishing team, Quitman County Commission, and the local chapter for the VFW.</t>
  </si>
  <si>
    <t>88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</si>
</sst>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5" formatCode="_(* #,##0_);_(* \(#,##0\);_(* &quot;-&quot;??_);_(@_)"/>
    <numFmt numFmtId="166" formatCode="_(&quot;$&quot;* #,##0_);_(&quot;$&quot;* \(#,##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Verdana"/>
      <family val="2"/>
    </font>
    <font>
      <b/>
      <sz val="10"/>
      <color theme="1"/>
      <name val="Arial"/>
      <family val="2"/>
    </font>
    <font>
      <sz val="10"/>
      <color theme="1"/>
      <name val="Arial"/>
      <family val="2"/>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46">
    <xf numFmtId="0" fontId="0" fillId="0" borderId="0" xfId="0"/>
    <xf numFmtId="0" fontId="1" fillId="0" borderId="0" xfId="0" applyFont="1" applyFill="1" applyAlignment="1">
      <alignment wrapText="1"/>
    </xf>
    <xf numFmtId="0" fontId="0" fillId="0" borderId="1" xfId="0" applyFill="1" applyBorder="1"/>
    <xf numFmtId="0" fontId="0" fillId="0" borderId="1" xfId="0" applyFill="1" applyBorder="1" applyAlignment="1">
      <alignment wrapText="1"/>
    </xf>
    <xf numFmtId="0" fontId="0" fillId="0" borderId="0" xfId="0" applyFill="1"/>
    <xf numFmtId="0" fontId="0" fillId="0" borderId="0" xfId="0" applyFill="1" applyAlignment="1">
      <alignment horizontal="left"/>
    </xf>
    <xf numFmtId="0" fontId="0" fillId="0" borderId="0" xfId="0" applyFill="1" applyAlignment="1">
      <alignment wrapText="1"/>
    </xf>
    <xf numFmtId="0" fontId="5" fillId="2" borderId="1" xfId="0" applyFont="1" applyFill="1" applyBorder="1" applyAlignment="1">
      <alignment horizontal="center" vertical="center" wrapText="1"/>
    </xf>
    <xf numFmtId="0" fontId="0" fillId="0" borderId="3" xfId="0" applyFill="1" applyBorder="1"/>
    <xf numFmtId="0" fontId="0" fillId="0" borderId="3" xfId="0" applyFill="1" applyBorder="1" applyAlignment="1">
      <alignment wrapText="1"/>
    </xf>
    <xf numFmtId="0" fontId="3" fillId="2" borderId="1" xfId="0" applyFont="1" applyFill="1" applyBorder="1" applyAlignment="1">
      <alignment horizontal="center" wrapText="1"/>
    </xf>
    <xf numFmtId="0" fontId="5" fillId="0" borderId="1" xfId="0" applyFont="1" applyFill="1" applyBorder="1" applyAlignment="1">
      <alignment horizontal="center" vertical="center" wrapText="1"/>
    </xf>
    <xf numFmtId="165" fontId="6" fillId="0" borderId="1" xfId="2"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Border="1" applyAlignment="1">
      <alignment horizontal="center"/>
    </xf>
    <xf numFmtId="1" fontId="6" fillId="0" borderId="1" xfId="0" applyNumberFormat="1" applyFont="1" applyFill="1" applyBorder="1" applyAlignment="1">
      <alignment horizontal="center" wrapText="1"/>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0" fontId="0" fillId="0" borderId="1"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wrapText="1"/>
    </xf>
    <xf numFmtId="0" fontId="0" fillId="0" borderId="2" xfId="0" applyFill="1" applyBorder="1"/>
    <xf numFmtId="0" fontId="0" fillId="0" borderId="0" xfId="0" applyFill="1" applyAlignment="1">
      <alignment horizontal="left" wrapText="1"/>
    </xf>
    <xf numFmtId="0" fontId="0" fillId="0" borderId="3" xfId="0" applyFill="1" applyBorder="1" applyAlignment="1">
      <alignment horizont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2" applyNumberFormat="1" applyFont="1" applyFill="1" applyBorder="1" applyAlignment="1">
      <alignment vertical="center" wrapText="1"/>
    </xf>
    <xf numFmtId="165" fontId="0" fillId="0" borderId="1" xfId="2" applyNumberFormat="1" applyFont="1" applyFill="1" applyBorder="1" applyAlignment="1">
      <alignment horizontal="center"/>
    </xf>
    <xf numFmtId="165" fontId="0" fillId="0" borderId="3" xfId="2" applyNumberFormat="1" applyFont="1" applyFill="1" applyBorder="1" applyAlignment="1">
      <alignment horizontal="center"/>
    </xf>
    <xf numFmtId="165" fontId="0" fillId="0" borderId="0" xfId="2" applyNumberFormat="1" applyFont="1" applyFill="1"/>
    <xf numFmtId="165" fontId="3" fillId="2" borderId="1" xfId="2" applyNumberFormat="1" applyFont="1" applyFill="1" applyBorder="1" applyAlignment="1">
      <alignment horizontal="center" wrapText="1"/>
    </xf>
    <xf numFmtId="166" fontId="3" fillId="0" borderId="1" xfId="1" applyNumberFormat="1" applyFont="1" applyFill="1" applyBorder="1" applyAlignment="1">
      <alignment vertical="center" wrapText="1"/>
    </xf>
    <xf numFmtId="166" fontId="0" fillId="0" borderId="1" xfId="1" applyNumberFormat="1" applyFont="1" applyFill="1" applyBorder="1"/>
    <xf numFmtId="166" fontId="0" fillId="0" borderId="3" xfId="1" applyNumberFormat="1" applyFont="1" applyFill="1" applyBorder="1"/>
    <xf numFmtId="166" fontId="0" fillId="0" borderId="1" xfId="1" applyNumberFormat="1" applyFont="1" applyFill="1" applyBorder="1" applyAlignment="1">
      <alignment horizontal="center"/>
    </xf>
    <xf numFmtId="166" fontId="0" fillId="0" borderId="0" xfId="1" applyNumberFormat="1" applyFont="1" applyFill="1"/>
    <xf numFmtId="166" fontId="3" fillId="2" borderId="1" xfId="1" applyNumberFormat="1" applyFont="1" applyFill="1" applyBorder="1" applyAlignment="1">
      <alignment horizontal="center" wrapText="1"/>
    </xf>
    <xf numFmtId="165" fontId="3" fillId="0" borderId="1" xfId="2" applyNumberFormat="1" applyFont="1" applyFill="1" applyBorder="1" applyAlignment="1">
      <alignment horizontal="center" vertical="center" wrapText="1"/>
    </xf>
    <xf numFmtId="165" fontId="5" fillId="0" borderId="1" xfId="2"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5" fontId="5" fillId="2" borderId="1" xfId="2" applyNumberFormat="1" applyFont="1" applyFill="1" applyBorder="1" applyAlignment="1">
      <alignment horizontal="center" vertical="center" wrapText="1"/>
    </xf>
    <xf numFmtId="165" fontId="6" fillId="0" borderId="1" xfId="2" applyNumberFormat="1" applyFont="1" applyFill="1" applyBorder="1" applyAlignment="1">
      <alignment horizontal="right" vertical="center" wrapText="1"/>
    </xf>
    <xf numFmtId="0" fontId="7" fillId="0" borderId="1" xfId="0" applyFont="1" applyFill="1" applyBorder="1" applyAlignment="1">
      <alignment horizontal="left" wrapText="1"/>
    </xf>
    <xf numFmtId="0" fontId="7" fillId="0" borderId="3" xfId="0" applyFont="1" applyFill="1" applyBorder="1"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tabSelected="1" zoomScale="80" zoomScaleNormal="80" workbookViewId="0">
      <pane ySplit="1" topLeftCell="A2" activePane="bottomLeft" state="frozen"/>
      <selection pane="bottomLeft" activeCell="P25" sqref="P25"/>
    </sheetView>
  </sheetViews>
  <sheetFormatPr defaultColWidth="8.88671875" defaultRowHeight="14.4" x14ac:dyDescent="0.3"/>
  <cols>
    <col min="1" max="2" width="8.88671875" style="4"/>
    <col min="3" max="3" width="33.5546875" style="6" customWidth="1"/>
    <col min="4" max="4" width="11.5546875" style="31" customWidth="1"/>
    <col min="5" max="5" width="14.109375" style="31" customWidth="1"/>
    <col min="6" max="6" width="11" style="31" customWidth="1"/>
    <col min="7" max="7" width="13.88671875" style="37" bestFit="1" customWidth="1"/>
    <col min="8" max="8" width="12.109375" style="31" customWidth="1"/>
    <col min="9" max="9" width="11.44140625" style="31" customWidth="1"/>
    <col min="10" max="10" width="13.109375" style="31" customWidth="1"/>
    <col min="11" max="11" width="12.109375" style="31" customWidth="1"/>
    <col min="12" max="12" width="13" style="31" customWidth="1"/>
    <col min="13" max="13" width="14.88671875" style="31" customWidth="1"/>
    <col min="14" max="14" width="14.44140625" style="31" customWidth="1"/>
    <col min="15" max="15" width="12.6640625" style="31" customWidth="1"/>
    <col min="16" max="16" width="10.109375" style="31" customWidth="1"/>
    <col min="17" max="17" width="12.109375" style="31" bestFit="1" customWidth="1"/>
    <col min="18" max="18" width="68.77734375" style="6" customWidth="1"/>
    <col min="19" max="19" width="9.109375" style="4" bestFit="1" customWidth="1"/>
    <col min="20" max="20" width="11" style="4" customWidth="1"/>
    <col min="21" max="21" width="113" style="23" customWidth="1"/>
    <col min="22" max="16384" width="8.88671875" style="4"/>
  </cols>
  <sheetData>
    <row r="1" spans="1:21" s="1" customFormat="1" ht="79.2" x14ac:dyDescent="0.3">
      <c r="A1" s="1" t="s">
        <v>49</v>
      </c>
      <c r="B1" s="1" t="s">
        <v>50</v>
      </c>
      <c r="C1" s="1" t="s">
        <v>0</v>
      </c>
      <c r="D1" s="28" t="s">
        <v>101</v>
      </c>
      <c r="E1" s="28" t="s">
        <v>111</v>
      </c>
      <c r="F1" s="28" t="s">
        <v>102</v>
      </c>
      <c r="G1" s="33" t="s">
        <v>109</v>
      </c>
      <c r="H1" s="39" t="s">
        <v>103</v>
      </c>
      <c r="I1" s="28" t="s">
        <v>112</v>
      </c>
      <c r="J1" s="39" t="s">
        <v>104</v>
      </c>
      <c r="K1" s="39" t="s">
        <v>105</v>
      </c>
      <c r="L1" s="28" t="s">
        <v>113</v>
      </c>
      <c r="M1" s="28" t="s">
        <v>114</v>
      </c>
      <c r="N1" s="28" t="s">
        <v>115</v>
      </c>
      <c r="O1" s="28" t="s">
        <v>116</v>
      </c>
      <c r="P1" s="39" t="s">
        <v>106</v>
      </c>
      <c r="Q1" s="40" t="s">
        <v>110</v>
      </c>
      <c r="R1" s="26" t="s">
        <v>107</v>
      </c>
      <c r="S1" s="25" t="s">
        <v>1</v>
      </c>
      <c r="T1" s="25" t="s">
        <v>2</v>
      </c>
      <c r="U1" s="27" t="s">
        <v>108</v>
      </c>
    </row>
    <row r="2" spans="1:21" ht="43.2" x14ac:dyDescent="0.3">
      <c r="A2" s="2" t="s">
        <v>69</v>
      </c>
      <c r="B2" s="2" t="s">
        <v>71</v>
      </c>
      <c r="C2" s="3" t="s">
        <v>36</v>
      </c>
      <c r="D2" s="29">
        <v>14</v>
      </c>
      <c r="E2" s="29">
        <v>335</v>
      </c>
      <c r="F2" s="29">
        <v>1340</v>
      </c>
      <c r="G2" s="34">
        <f t="shared" ref="G2:G57" si="0">25.43*F2</f>
        <v>34076.199999999997</v>
      </c>
      <c r="H2" s="29">
        <v>42</v>
      </c>
      <c r="I2" s="29">
        <v>4500</v>
      </c>
      <c r="J2" s="29">
        <v>0</v>
      </c>
      <c r="K2" s="29">
        <v>0</v>
      </c>
      <c r="L2" s="29">
        <v>0</v>
      </c>
      <c r="M2" s="29">
        <v>0</v>
      </c>
      <c r="N2" s="29">
        <v>0</v>
      </c>
      <c r="O2" s="29">
        <v>0</v>
      </c>
      <c r="P2" s="29">
        <v>0</v>
      </c>
      <c r="Q2" s="29">
        <v>9</v>
      </c>
      <c r="R2" s="21" t="s">
        <v>176</v>
      </c>
      <c r="S2" s="19">
        <v>5</v>
      </c>
      <c r="T2" s="19">
        <v>1</v>
      </c>
      <c r="U2" s="44" t="s">
        <v>175</v>
      </c>
    </row>
    <row r="3" spans="1:21" x14ac:dyDescent="0.3">
      <c r="A3" s="2" t="s">
        <v>69</v>
      </c>
      <c r="B3" s="2" t="s">
        <v>71</v>
      </c>
      <c r="C3" s="3" t="s">
        <v>53</v>
      </c>
      <c r="D3" s="29">
        <v>4</v>
      </c>
      <c r="E3" s="29">
        <v>10</v>
      </c>
      <c r="F3" s="29">
        <v>40</v>
      </c>
      <c r="G3" s="34">
        <f t="shared" si="0"/>
        <v>1017.2</v>
      </c>
      <c r="H3" s="29">
        <v>0</v>
      </c>
      <c r="I3" s="29">
        <v>25</v>
      </c>
      <c r="J3" s="29">
        <v>0</v>
      </c>
      <c r="K3" s="29">
        <v>0</v>
      </c>
      <c r="L3" s="29">
        <v>0.1</v>
      </c>
      <c r="M3" s="29">
        <v>0.25</v>
      </c>
      <c r="N3" s="29">
        <v>0</v>
      </c>
      <c r="O3" s="29">
        <v>0</v>
      </c>
      <c r="P3" s="29">
        <v>0</v>
      </c>
      <c r="Q3" s="29">
        <v>0</v>
      </c>
      <c r="R3" s="21">
        <v>0</v>
      </c>
      <c r="S3" s="19">
        <v>1</v>
      </c>
      <c r="T3" s="19">
        <v>1</v>
      </c>
      <c r="U3" s="44" t="s">
        <v>252</v>
      </c>
    </row>
    <row r="4" spans="1:21" x14ac:dyDescent="0.3">
      <c r="A4" s="2" t="s">
        <v>69</v>
      </c>
      <c r="B4" s="2" t="s">
        <v>71</v>
      </c>
      <c r="C4" s="3" t="s">
        <v>41</v>
      </c>
      <c r="D4" s="29">
        <v>1</v>
      </c>
      <c r="E4" s="29">
        <v>1</v>
      </c>
      <c r="F4" s="29">
        <v>2</v>
      </c>
      <c r="G4" s="34">
        <v>50.86</v>
      </c>
      <c r="H4" s="29">
        <v>0</v>
      </c>
      <c r="I4" s="29">
        <v>0</v>
      </c>
      <c r="J4" s="29">
        <v>0</v>
      </c>
      <c r="K4" s="29">
        <v>0</v>
      </c>
      <c r="L4" s="29">
        <v>0</v>
      </c>
      <c r="M4" s="29">
        <v>0</v>
      </c>
      <c r="N4" s="29">
        <v>0</v>
      </c>
      <c r="O4" s="29">
        <v>0</v>
      </c>
      <c r="P4" s="29">
        <v>0</v>
      </c>
      <c r="Q4" s="29">
        <v>0</v>
      </c>
      <c r="R4" s="21">
        <v>0</v>
      </c>
      <c r="S4" s="19">
        <v>1</v>
      </c>
      <c r="T4" s="19">
        <v>1</v>
      </c>
      <c r="U4" s="44" t="s">
        <v>250</v>
      </c>
    </row>
    <row r="5" spans="1:21" ht="100.8" x14ac:dyDescent="0.3">
      <c r="A5" s="2" t="s">
        <v>69</v>
      </c>
      <c r="B5" s="2" t="s">
        <v>71</v>
      </c>
      <c r="C5" s="3" t="s">
        <v>29</v>
      </c>
      <c r="D5" s="29">
        <v>13</v>
      </c>
      <c r="E5" s="29">
        <v>126</v>
      </c>
      <c r="F5" s="29">
        <v>378</v>
      </c>
      <c r="G5" s="34">
        <v>9612.5399999999991</v>
      </c>
      <c r="H5" s="29">
        <v>27</v>
      </c>
      <c r="I5" s="29">
        <v>2500</v>
      </c>
      <c r="J5" s="29">
        <v>0.5</v>
      </c>
      <c r="K5" s="29">
        <v>5</v>
      </c>
      <c r="L5" s="29">
        <v>0</v>
      </c>
      <c r="M5" s="29">
        <v>0</v>
      </c>
      <c r="N5" s="29">
        <v>0</v>
      </c>
      <c r="O5" s="29">
        <v>0</v>
      </c>
      <c r="P5" s="29">
        <v>0</v>
      </c>
      <c r="Q5" s="29">
        <v>19</v>
      </c>
      <c r="R5" s="21" t="s">
        <v>242</v>
      </c>
      <c r="S5" s="19">
        <v>5</v>
      </c>
      <c r="T5" s="19">
        <v>1</v>
      </c>
      <c r="U5" s="44" t="s">
        <v>241</v>
      </c>
    </row>
    <row r="6" spans="1:21" ht="28.8" x14ac:dyDescent="0.3">
      <c r="A6" s="2" t="s">
        <v>69</v>
      </c>
      <c r="B6" s="2" t="s">
        <v>71</v>
      </c>
      <c r="C6" s="3" t="s">
        <v>18</v>
      </c>
      <c r="D6" s="29">
        <v>8</v>
      </c>
      <c r="E6" s="29">
        <v>152</v>
      </c>
      <c r="F6" s="29">
        <v>608</v>
      </c>
      <c r="G6" s="34">
        <f t="shared" si="0"/>
        <v>15461.44</v>
      </c>
      <c r="H6" s="29">
        <v>7</v>
      </c>
      <c r="I6" s="29">
        <v>0</v>
      </c>
      <c r="J6" s="29">
        <v>0</v>
      </c>
      <c r="K6" s="29">
        <v>5</v>
      </c>
      <c r="L6" s="29">
        <v>1</v>
      </c>
      <c r="M6" s="29">
        <v>0</v>
      </c>
      <c r="N6" s="29">
        <v>0</v>
      </c>
      <c r="O6" s="29">
        <v>0</v>
      </c>
      <c r="P6" s="29">
        <v>0</v>
      </c>
      <c r="Q6" s="29">
        <v>6</v>
      </c>
      <c r="R6" s="21" t="s">
        <v>247</v>
      </c>
      <c r="S6" s="19">
        <v>4</v>
      </c>
      <c r="T6" s="19">
        <v>1</v>
      </c>
      <c r="U6" s="44" t="s">
        <v>248</v>
      </c>
    </row>
    <row r="7" spans="1:21" x14ac:dyDescent="0.3">
      <c r="A7" s="2" t="s">
        <v>69</v>
      </c>
      <c r="B7" s="2" t="s">
        <v>71</v>
      </c>
      <c r="C7" s="3" t="s">
        <v>31</v>
      </c>
      <c r="D7" s="29">
        <v>2</v>
      </c>
      <c r="E7" s="29">
        <v>18</v>
      </c>
      <c r="F7" s="29">
        <v>64</v>
      </c>
      <c r="G7" s="34">
        <f t="shared" si="0"/>
        <v>1627.52</v>
      </c>
      <c r="H7" s="29">
        <v>4</v>
      </c>
      <c r="I7" s="29">
        <v>1200</v>
      </c>
      <c r="J7" s="29">
        <v>0</v>
      </c>
      <c r="K7" s="29">
        <v>3.5</v>
      </c>
      <c r="L7" s="29">
        <v>0</v>
      </c>
      <c r="M7" s="29">
        <v>5</v>
      </c>
      <c r="N7" s="29">
        <v>0</v>
      </c>
      <c r="O7" s="29">
        <v>0</v>
      </c>
      <c r="P7" s="29">
        <v>0</v>
      </c>
      <c r="Q7" s="29">
        <v>2</v>
      </c>
      <c r="R7" s="21" t="s">
        <v>199</v>
      </c>
      <c r="S7" s="19">
        <v>1</v>
      </c>
      <c r="T7" s="19">
        <v>1</v>
      </c>
      <c r="U7" s="44" t="s">
        <v>200</v>
      </c>
    </row>
    <row r="8" spans="1:21" x14ac:dyDescent="0.3">
      <c r="A8" s="2" t="s">
        <v>69</v>
      </c>
      <c r="B8" s="2" t="s">
        <v>71</v>
      </c>
      <c r="C8" s="3" t="s">
        <v>35</v>
      </c>
      <c r="D8" s="29">
        <v>4</v>
      </c>
      <c r="E8" s="29">
        <v>60</v>
      </c>
      <c r="F8" s="29">
        <v>240</v>
      </c>
      <c r="G8" s="34">
        <f t="shared" si="0"/>
        <v>6103.2</v>
      </c>
      <c r="H8" s="29">
        <v>47</v>
      </c>
      <c r="I8" s="29">
        <v>2000</v>
      </c>
      <c r="J8" s="29">
        <v>0</v>
      </c>
      <c r="K8" s="29">
        <v>1.5</v>
      </c>
      <c r="L8" s="29">
        <v>0</v>
      </c>
      <c r="M8" s="29">
        <v>0</v>
      </c>
      <c r="N8" s="29">
        <v>0</v>
      </c>
      <c r="O8" s="29">
        <v>0</v>
      </c>
      <c r="P8" s="29">
        <v>0</v>
      </c>
      <c r="Q8" s="29">
        <v>0</v>
      </c>
      <c r="R8" s="21">
        <v>0</v>
      </c>
      <c r="S8" s="19">
        <v>1</v>
      </c>
      <c r="T8" s="19">
        <v>0</v>
      </c>
      <c r="U8" s="44"/>
    </row>
    <row r="9" spans="1:21" ht="28.8" x14ac:dyDescent="0.3">
      <c r="A9" s="2" t="s">
        <v>69</v>
      </c>
      <c r="B9" s="2" t="s">
        <v>71</v>
      </c>
      <c r="C9" s="3" t="s">
        <v>5</v>
      </c>
      <c r="D9" s="29">
        <v>2</v>
      </c>
      <c r="E9" s="29">
        <v>16</v>
      </c>
      <c r="F9" s="29">
        <v>48</v>
      </c>
      <c r="G9" s="34">
        <f t="shared" si="0"/>
        <v>1220.6399999999999</v>
      </c>
      <c r="H9" s="29">
        <v>0</v>
      </c>
      <c r="I9" s="29">
        <v>0</v>
      </c>
      <c r="J9" s="29">
        <v>0</v>
      </c>
      <c r="K9" s="29">
        <v>0</v>
      </c>
      <c r="L9" s="29">
        <v>0</v>
      </c>
      <c r="M9" s="29">
        <v>0</v>
      </c>
      <c r="N9" s="29">
        <v>100</v>
      </c>
      <c r="O9" s="29">
        <v>0</v>
      </c>
      <c r="P9" s="29">
        <v>0</v>
      </c>
      <c r="Q9" s="29">
        <v>2</v>
      </c>
      <c r="R9" s="21" t="s">
        <v>264</v>
      </c>
      <c r="S9" s="19">
        <v>1</v>
      </c>
      <c r="T9" s="19">
        <v>1</v>
      </c>
      <c r="U9" s="44" t="s">
        <v>265</v>
      </c>
    </row>
    <row r="10" spans="1:21" ht="28.8" x14ac:dyDescent="0.3">
      <c r="A10" s="2" t="s">
        <v>69</v>
      </c>
      <c r="B10" s="2" t="s">
        <v>70</v>
      </c>
      <c r="C10" s="3" t="s">
        <v>44</v>
      </c>
      <c r="D10" s="29">
        <v>3</v>
      </c>
      <c r="E10" s="29">
        <v>16</v>
      </c>
      <c r="F10" s="29">
        <v>4</v>
      </c>
      <c r="G10" s="34">
        <f t="shared" si="0"/>
        <v>101.72</v>
      </c>
      <c r="H10" s="29">
        <v>0</v>
      </c>
      <c r="I10" s="29">
        <v>100</v>
      </c>
      <c r="J10" s="29">
        <v>0</v>
      </c>
      <c r="K10" s="29">
        <v>0.4</v>
      </c>
      <c r="L10" s="29">
        <v>0</v>
      </c>
      <c r="M10" s="29">
        <v>0</v>
      </c>
      <c r="N10" s="29">
        <v>0</v>
      </c>
      <c r="O10" s="29">
        <v>0</v>
      </c>
      <c r="P10" s="29">
        <v>0</v>
      </c>
      <c r="Q10" s="29">
        <v>0</v>
      </c>
      <c r="R10" s="21">
        <v>0</v>
      </c>
      <c r="S10" s="19">
        <v>1</v>
      </c>
      <c r="T10" s="19">
        <v>2</v>
      </c>
      <c r="U10" s="44" t="s">
        <v>168</v>
      </c>
    </row>
    <row r="11" spans="1:21" x14ac:dyDescent="0.3">
      <c r="A11" s="2" t="s">
        <v>69</v>
      </c>
      <c r="B11" s="2" t="s">
        <v>70</v>
      </c>
      <c r="C11" s="3" t="s">
        <v>32</v>
      </c>
      <c r="D11" s="29">
        <v>2</v>
      </c>
      <c r="E11" s="29">
        <v>40</v>
      </c>
      <c r="F11" s="29">
        <v>4</v>
      </c>
      <c r="G11" s="34">
        <f t="shared" si="0"/>
        <v>101.72</v>
      </c>
      <c r="H11" s="29">
        <v>4</v>
      </c>
      <c r="I11" s="29">
        <v>500</v>
      </c>
      <c r="J11" s="29">
        <v>1</v>
      </c>
      <c r="K11" s="29">
        <v>2</v>
      </c>
      <c r="L11" s="29">
        <v>2</v>
      </c>
      <c r="M11" s="29">
        <v>1</v>
      </c>
      <c r="N11" s="29">
        <v>0</v>
      </c>
      <c r="O11" s="29">
        <v>5</v>
      </c>
      <c r="P11" s="29">
        <v>0</v>
      </c>
      <c r="Q11" s="29">
        <v>1</v>
      </c>
      <c r="R11" s="21" t="s">
        <v>187</v>
      </c>
      <c r="S11" s="19">
        <v>2</v>
      </c>
      <c r="T11" s="19">
        <v>1</v>
      </c>
      <c r="U11" s="44"/>
    </row>
    <row r="12" spans="1:21" x14ac:dyDescent="0.3">
      <c r="A12" s="2" t="s">
        <v>69</v>
      </c>
      <c r="B12" s="2" t="s">
        <v>70</v>
      </c>
      <c r="C12" s="3" t="s">
        <v>4</v>
      </c>
      <c r="D12" s="29">
        <v>3</v>
      </c>
      <c r="E12" s="29">
        <v>90</v>
      </c>
      <c r="F12" s="29">
        <v>5</v>
      </c>
      <c r="G12" s="34">
        <f t="shared" si="0"/>
        <v>127.15</v>
      </c>
      <c r="H12" s="29">
        <v>20</v>
      </c>
      <c r="I12" s="29">
        <v>9500</v>
      </c>
      <c r="J12" s="29">
        <v>1</v>
      </c>
      <c r="K12" s="29">
        <v>10</v>
      </c>
      <c r="L12" s="29">
        <v>0.5</v>
      </c>
      <c r="M12" s="29">
        <v>80</v>
      </c>
      <c r="N12" s="29">
        <v>0</v>
      </c>
      <c r="O12" s="29">
        <v>0</v>
      </c>
      <c r="P12" s="29">
        <v>0</v>
      </c>
      <c r="Q12" s="29">
        <v>2</v>
      </c>
      <c r="R12" s="21" t="s">
        <v>177</v>
      </c>
      <c r="S12" s="19">
        <v>3</v>
      </c>
      <c r="T12" s="19">
        <v>3</v>
      </c>
      <c r="U12" s="44" t="s">
        <v>130</v>
      </c>
    </row>
    <row r="13" spans="1:21" x14ac:dyDescent="0.3">
      <c r="A13" s="2" t="s">
        <v>69</v>
      </c>
      <c r="B13" s="2" t="s">
        <v>70</v>
      </c>
      <c r="C13" s="3" t="s">
        <v>118</v>
      </c>
      <c r="D13" s="29">
        <v>4</v>
      </c>
      <c r="E13" s="29">
        <v>10</v>
      </c>
      <c r="F13" s="29">
        <v>42</v>
      </c>
      <c r="G13" s="34">
        <f t="shared" si="0"/>
        <v>1068.06</v>
      </c>
      <c r="H13" s="29">
        <v>0</v>
      </c>
      <c r="I13" s="29">
        <v>425</v>
      </c>
      <c r="J13" s="29">
        <v>0</v>
      </c>
      <c r="K13" s="29">
        <v>3</v>
      </c>
      <c r="L13" s="29">
        <v>0</v>
      </c>
      <c r="M13" s="29">
        <v>1</v>
      </c>
      <c r="N13" s="29">
        <v>0</v>
      </c>
      <c r="O13" s="29">
        <v>0</v>
      </c>
      <c r="P13" s="29">
        <v>0</v>
      </c>
      <c r="Q13" s="29">
        <v>2</v>
      </c>
      <c r="R13" s="21" t="s">
        <v>171</v>
      </c>
      <c r="S13" s="19">
        <v>2</v>
      </c>
      <c r="T13" s="19">
        <v>1</v>
      </c>
      <c r="U13" s="44" t="s">
        <v>172</v>
      </c>
    </row>
    <row r="14" spans="1:21" x14ac:dyDescent="0.3">
      <c r="A14" s="2" t="s">
        <v>69</v>
      </c>
      <c r="B14" s="2" t="s">
        <v>70</v>
      </c>
      <c r="C14" s="3" t="s">
        <v>59</v>
      </c>
      <c r="D14" s="29">
        <v>4</v>
      </c>
      <c r="E14" s="29">
        <v>39</v>
      </c>
      <c r="F14" s="29">
        <v>195</v>
      </c>
      <c r="G14" s="34">
        <f t="shared" si="0"/>
        <v>4958.8500000000004</v>
      </c>
      <c r="H14" s="29">
        <v>0</v>
      </c>
      <c r="I14" s="29">
        <v>220</v>
      </c>
      <c r="J14" s="29">
        <v>0</v>
      </c>
      <c r="K14" s="29">
        <v>1.4</v>
      </c>
      <c r="L14" s="29">
        <v>0.75</v>
      </c>
      <c r="M14" s="29">
        <v>0</v>
      </c>
      <c r="N14" s="29">
        <v>0</v>
      </c>
      <c r="O14" s="29">
        <v>100</v>
      </c>
      <c r="P14" s="29">
        <v>0</v>
      </c>
      <c r="Q14" s="29">
        <v>0</v>
      </c>
      <c r="R14" s="21">
        <v>0</v>
      </c>
      <c r="S14" s="19">
        <v>2</v>
      </c>
      <c r="T14" s="19">
        <v>4</v>
      </c>
      <c r="U14" s="44"/>
    </row>
    <row r="15" spans="1:21" ht="43.2" x14ac:dyDescent="0.3">
      <c r="A15" s="2" t="s">
        <v>69</v>
      </c>
      <c r="B15" s="2" t="s">
        <v>70</v>
      </c>
      <c r="C15" s="3" t="s">
        <v>38</v>
      </c>
      <c r="D15" s="29">
        <v>6</v>
      </c>
      <c r="E15" s="29">
        <v>240</v>
      </c>
      <c r="F15" s="29">
        <v>960</v>
      </c>
      <c r="G15" s="34">
        <f t="shared" si="0"/>
        <v>24412.799999999999</v>
      </c>
      <c r="H15" s="29">
        <v>39</v>
      </c>
      <c r="I15" s="29">
        <v>13800</v>
      </c>
      <c r="J15" s="29">
        <v>0</v>
      </c>
      <c r="K15" s="29">
        <v>10</v>
      </c>
      <c r="L15" s="29">
        <v>0</v>
      </c>
      <c r="M15" s="29">
        <v>0</v>
      </c>
      <c r="N15" s="29">
        <v>0</v>
      </c>
      <c r="O15" s="29">
        <v>0</v>
      </c>
      <c r="P15" s="29">
        <v>0</v>
      </c>
      <c r="Q15" s="29">
        <v>0</v>
      </c>
      <c r="R15" s="21">
        <v>0</v>
      </c>
      <c r="S15" s="19"/>
      <c r="T15" s="19"/>
      <c r="U15" s="44"/>
    </row>
    <row r="16" spans="1:21" x14ac:dyDescent="0.3">
      <c r="A16" s="2" t="s">
        <v>69</v>
      </c>
      <c r="B16" s="2" t="s">
        <v>70</v>
      </c>
      <c r="C16" s="3" t="s">
        <v>34</v>
      </c>
      <c r="D16" s="29">
        <v>4</v>
      </c>
      <c r="E16" s="29">
        <v>24</v>
      </c>
      <c r="F16" s="29">
        <v>96</v>
      </c>
      <c r="G16" s="34">
        <f t="shared" si="0"/>
        <v>2441.2799999999997</v>
      </c>
      <c r="H16" s="29">
        <v>16</v>
      </c>
      <c r="I16" s="29">
        <v>1250</v>
      </c>
      <c r="J16" s="29">
        <v>0</v>
      </c>
      <c r="K16" s="29">
        <v>0.5</v>
      </c>
      <c r="L16" s="29">
        <v>0</v>
      </c>
      <c r="M16" s="29">
        <v>2.2000000000000002</v>
      </c>
      <c r="N16" s="29">
        <v>0</v>
      </c>
      <c r="O16" s="29">
        <v>0</v>
      </c>
      <c r="P16" s="29">
        <v>0</v>
      </c>
      <c r="Q16" s="29">
        <v>2</v>
      </c>
      <c r="R16" s="21" t="s">
        <v>180</v>
      </c>
      <c r="S16" s="19">
        <v>2</v>
      </c>
      <c r="T16" s="19">
        <v>1</v>
      </c>
      <c r="U16" s="44" t="s">
        <v>130</v>
      </c>
    </row>
    <row r="17" spans="1:21" x14ac:dyDescent="0.3">
      <c r="A17" s="2" t="s">
        <v>69</v>
      </c>
      <c r="B17" s="2" t="s">
        <v>92</v>
      </c>
      <c r="C17" s="3" t="s">
        <v>63</v>
      </c>
      <c r="D17" s="29">
        <v>7</v>
      </c>
      <c r="E17" s="29">
        <v>45</v>
      </c>
      <c r="F17" s="29">
        <v>185</v>
      </c>
      <c r="G17" s="34">
        <f t="shared" si="0"/>
        <v>4704.55</v>
      </c>
      <c r="H17" s="29">
        <v>6</v>
      </c>
      <c r="I17" s="29">
        <v>1250</v>
      </c>
      <c r="J17" s="29">
        <v>0.25</v>
      </c>
      <c r="K17" s="29">
        <v>1</v>
      </c>
      <c r="L17" s="29">
        <v>0</v>
      </c>
      <c r="M17" s="29">
        <v>5</v>
      </c>
      <c r="N17" s="29">
        <v>25</v>
      </c>
      <c r="O17" s="29">
        <v>0</v>
      </c>
      <c r="P17" s="29">
        <v>0</v>
      </c>
      <c r="Q17" s="29">
        <v>2</v>
      </c>
      <c r="R17" s="21" t="s">
        <v>170</v>
      </c>
      <c r="S17" s="19">
        <v>1</v>
      </c>
      <c r="T17" s="19">
        <v>3</v>
      </c>
      <c r="U17" s="44"/>
    </row>
    <row r="18" spans="1:21" x14ac:dyDescent="0.3">
      <c r="A18" s="2" t="s">
        <v>69</v>
      </c>
      <c r="B18" s="2" t="s">
        <v>92</v>
      </c>
      <c r="C18" s="3" t="s">
        <v>46</v>
      </c>
      <c r="D18" s="29" t="s">
        <v>249</v>
      </c>
      <c r="E18" s="29"/>
      <c r="F18" s="29"/>
      <c r="G18" s="34">
        <f t="shared" si="0"/>
        <v>0</v>
      </c>
      <c r="H18" s="29"/>
      <c r="I18" s="29"/>
      <c r="J18" s="29"/>
      <c r="K18" s="29"/>
      <c r="L18" s="29"/>
      <c r="M18" s="29"/>
      <c r="N18" s="29"/>
      <c r="O18" s="29"/>
      <c r="P18" s="29"/>
      <c r="Q18" s="29"/>
      <c r="R18" s="21"/>
      <c r="S18" s="19"/>
      <c r="T18" s="19"/>
      <c r="U18" s="44"/>
    </row>
    <row r="19" spans="1:21" ht="28.8" x14ac:dyDescent="0.3">
      <c r="A19" s="2" t="s">
        <v>69</v>
      </c>
      <c r="B19" s="2" t="s">
        <v>92</v>
      </c>
      <c r="C19" s="3" t="s">
        <v>37</v>
      </c>
      <c r="D19" s="29">
        <v>4</v>
      </c>
      <c r="E19" s="29">
        <v>15</v>
      </c>
      <c r="F19" s="29">
        <v>45</v>
      </c>
      <c r="G19" s="34">
        <f t="shared" si="0"/>
        <v>1144.3499999999999</v>
      </c>
      <c r="H19" s="29">
        <v>20</v>
      </c>
      <c r="I19" s="29">
        <v>1000</v>
      </c>
      <c r="J19" s="29">
        <v>0</v>
      </c>
      <c r="K19" s="29">
        <v>1</v>
      </c>
      <c r="L19" s="29">
        <v>0</v>
      </c>
      <c r="M19" s="29">
        <v>0</v>
      </c>
      <c r="N19" s="29">
        <v>20</v>
      </c>
      <c r="O19" s="29">
        <v>0</v>
      </c>
      <c r="P19" s="29">
        <v>0</v>
      </c>
      <c r="Q19" s="29">
        <v>1</v>
      </c>
      <c r="R19" s="21" t="s">
        <v>183</v>
      </c>
      <c r="S19" s="19">
        <v>2</v>
      </c>
      <c r="T19" s="19">
        <v>2</v>
      </c>
      <c r="U19" s="44" t="s">
        <v>184</v>
      </c>
    </row>
    <row r="20" spans="1:21" ht="28.8" x14ac:dyDescent="0.3">
      <c r="A20" s="2" t="s">
        <v>69</v>
      </c>
      <c r="B20" s="2" t="s">
        <v>92</v>
      </c>
      <c r="C20" s="3" t="s">
        <v>40</v>
      </c>
      <c r="D20" s="29">
        <v>2</v>
      </c>
      <c r="E20" s="29">
        <v>8</v>
      </c>
      <c r="F20" s="29">
        <v>65</v>
      </c>
      <c r="G20" s="34">
        <f t="shared" si="0"/>
        <v>1652.95</v>
      </c>
      <c r="H20" s="29">
        <v>9</v>
      </c>
      <c r="I20" s="29">
        <v>0</v>
      </c>
      <c r="J20" s="29">
        <v>0</v>
      </c>
      <c r="K20" s="29">
        <v>0</v>
      </c>
      <c r="L20" s="29">
        <v>0</v>
      </c>
      <c r="M20" s="29">
        <v>0</v>
      </c>
      <c r="N20" s="29">
        <v>0</v>
      </c>
      <c r="O20" s="29">
        <v>0</v>
      </c>
      <c r="P20" s="29">
        <v>11</v>
      </c>
      <c r="Q20" s="29">
        <v>1</v>
      </c>
      <c r="R20" s="21" t="s">
        <v>201</v>
      </c>
      <c r="S20" s="19">
        <v>1</v>
      </c>
      <c r="T20" s="19">
        <v>1</v>
      </c>
      <c r="U20" s="44" t="s">
        <v>202</v>
      </c>
    </row>
    <row r="21" spans="1:21" ht="28.8" x14ac:dyDescent="0.3">
      <c r="A21" s="2" t="s">
        <v>69</v>
      </c>
      <c r="B21" s="2" t="s">
        <v>92</v>
      </c>
      <c r="C21" s="3" t="s">
        <v>47</v>
      </c>
      <c r="D21" s="29">
        <v>6</v>
      </c>
      <c r="E21" s="29">
        <v>14</v>
      </c>
      <c r="F21" s="29">
        <v>35</v>
      </c>
      <c r="G21" s="34">
        <f t="shared" si="0"/>
        <v>890.05</v>
      </c>
      <c r="H21" s="29">
        <v>0</v>
      </c>
      <c r="I21" s="29">
        <v>130</v>
      </c>
      <c r="J21" s="29">
        <v>4</v>
      </c>
      <c r="K21" s="29">
        <v>1</v>
      </c>
      <c r="L21" s="29">
        <v>1</v>
      </c>
      <c r="M21" s="29">
        <v>4</v>
      </c>
      <c r="N21" s="29">
        <v>0</v>
      </c>
      <c r="O21" s="29">
        <v>0</v>
      </c>
      <c r="P21" s="29">
        <v>0</v>
      </c>
      <c r="Q21" s="29">
        <v>1</v>
      </c>
      <c r="R21" s="21" t="s">
        <v>229</v>
      </c>
      <c r="S21" s="19">
        <v>1</v>
      </c>
      <c r="T21" s="19">
        <v>1</v>
      </c>
      <c r="U21" s="44" t="s">
        <v>230</v>
      </c>
    </row>
    <row r="22" spans="1:21" ht="28.8" x14ac:dyDescent="0.3">
      <c r="A22" s="2" t="s">
        <v>69</v>
      </c>
      <c r="B22" s="2" t="s">
        <v>92</v>
      </c>
      <c r="C22" s="3" t="s">
        <v>45</v>
      </c>
      <c r="D22" s="29">
        <v>3</v>
      </c>
      <c r="E22" s="29">
        <v>0</v>
      </c>
      <c r="F22" s="29">
        <v>0</v>
      </c>
      <c r="G22" s="34">
        <f t="shared" si="0"/>
        <v>0</v>
      </c>
      <c r="H22" s="29">
        <v>0</v>
      </c>
      <c r="I22" s="29">
        <v>0</v>
      </c>
      <c r="J22" s="29">
        <v>0</v>
      </c>
      <c r="K22" s="29">
        <v>0</v>
      </c>
      <c r="L22" s="29">
        <v>0</v>
      </c>
      <c r="M22" s="29">
        <v>0</v>
      </c>
      <c r="N22" s="29">
        <v>0</v>
      </c>
      <c r="O22" s="29">
        <v>0</v>
      </c>
      <c r="P22" s="29">
        <v>0</v>
      </c>
      <c r="Q22" s="29">
        <v>0</v>
      </c>
      <c r="R22" s="21">
        <v>0</v>
      </c>
      <c r="S22" s="19">
        <v>1</v>
      </c>
      <c r="T22" s="19">
        <v>1</v>
      </c>
      <c r="U22" s="44" t="s">
        <v>198</v>
      </c>
    </row>
    <row r="23" spans="1:21" ht="28.8" x14ac:dyDescent="0.3">
      <c r="A23" s="2" t="s">
        <v>69</v>
      </c>
      <c r="B23" s="2" t="s">
        <v>92</v>
      </c>
      <c r="C23" s="3" t="s">
        <v>43</v>
      </c>
      <c r="D23" s="29">
        <v>3</v>
      </c>
      <c r="E23" s="29">
        <v>57</v>
      </c>
      <c r="F23" s="29">
        <v>144.5</v>
      </c>
      <c r="G23" s="34">
        <f t="shared" si="0"/>
        <v>3674.6349999999998</v>
      </c>
      <c r="H23" s="29">
        <v>0</v>
      </c>
      <c r="I23" s="29">
        <v>0</v>
      </c>
      <c r="J23" s="29">
        <v>0</v>
      </c>
      <c r="K23" s="29">
        <v>0</v>
      </c>
      <c r="L23" s="29">
        <v>1</v>
      </c>
      <c r="M23" s="29">
        <v>0.05</v>
      </c>
      <c r="N23" s="29">
        <v>0</v>
      </c>
      <c r="O23" s="29">
        <v>5</v>
      </c>
      <c r="P23" s="29">
        <v>0</v>
      </c>
      <c r="Q23" s="29">
        <v>3</v>
      </c>
      <c r="R23" s="21" t="s">
        <v>190</v>
      </c>
      <c r="S23" s="19">
        <v>2</v>
      </c>
      <c r="T23" s="19">
        <v>2</v>
      </c>
      <c r="U23" s="44"/>
    </row>
    <row r="24" spans="1:21" ht="86.4" x14ac:dyDescent="0.3">
      <c r="A24" s="2" t="s">
        <v>77</v>
      </c>
      <c r="B24" s="2" t="s">
        <v>86</v>
      </c>
      <c r="C24" s="3" t="s">
        <v>24</v>
      </c>
      <c r="D24" s="29">
        <v>15</v>
      </c>
      <c r="E24" s="29">
        <v>283</v>
      </c>
      <c r="F24" s="29">
        <v>1132</v>
      </c>
      <c r="G24" s="34">
        <f t="shared" si="0"/>
        <v>28786.76</v>
      </c>
      <c r="H24" s="29">
        <v>10</v>
      </c>
      <c r="I24" s="29">
        <v>5000</v>
      </c>
      <c r="J24" s="29">
        <v>15</v>
      </c>
      <c r="K24" s="29">
        <v>30</v>
      </c>
      <c r="L24" s="29">
        <v>5</v>
      </c>
      <c r="M24" s="29">
        <v>0</v>
      </c>
      <c r="N24" s="29">
        <v>0</v>
      </c>
      <c r="O24" s="29">
        <v>0</v>
      </c>
      <c r="P24" s="29">
        <v>0</v>
      </c>
      <c r="Q24" s="29">
        <v>9</v>
      </c>
      <c r="R24" s="21" t="s">
        <v>209</v>
      </c>
      <c r="S24" s="19">
        <v>15</v>
      </c>
      <c r="T24" s="19">
        <v>1</v>
      </c>
      <c r="U24" s="44"/>
    </row>
    <row r="25" spans="1:21" ht="57.6" x14ac:dyDescent="0.3">
      <c r="A25" s="2" t="s">
        <v>77</v>
      </c>
      <c r="B25" s="2" t="s">
        <v>86</v>
      </c>
      <c r="C25" s="3" t="s">
        <v>39</v>
      </c>
      <c r="D25" s="29">
        <v>6</v>
      </c>
      <c r="E25" s="29">
        <v>516</v>
      </c>
      <c r="F25" s="29">
        <v>1032</v>
      </c>
      <c r="G25" s="34">
        <f t="shared" si="0"/>
        <v>26243.759999999998</v>
      </c>
      <c r="H25" s="29">
        <v>4</v>
      </c>
      <c r="I25" s="29">
        <v>160</v>
      </c>
      <c r="J25" s="29">
        <v>30</v>
      </c>
      <c r="K25" s="29">
        <v>276</v>
      </c>
      <c r="L25" s="29">
        <v>15</v>
      </c>
      <c r="M25" s="29">
        <v>9</v>
      </c>
      <c r="N25" s="29">
        <v>0</v>
      </c>
      <c r="O25" s="29">
        <v>0</v>
      </c>
      <c r="P25" s="29">
        <v>0</v>
      </c>
      <c r="Q25" s="29">
        <v>13</v>
      </c>
      <c r="R25" s="21" t="s">
        <v>257</v>
      </c>
      <c r="S25" s="19">
        <v>6</v>
      </c>
      <c r="T25" s="19"/>
      <c r="U25" s="44"/>
    </row>
    <row r="26" spans="1:21" x14ac:dyDescent="0.3">
      <c r="A26" s="2" t="s">
        <v>77</v>
      </c>
      <c r="B26" s="2" t="s">
        <v>86</v>
      </c>
      <c r="C26" s="3" t="s">
        <v>33</v>
      </c>
      <c r="D26" s="29">
        <v>9</v>
      </c>
      <c r="E26" s="29">
        <v>43</v>
      </c>
      <c r="F26" s="29">
        <v>150</v>
      </c>
      <c r="G26" s="34">
        <f t="shared" si="0"/>
        <v>3814.5</v>
      </c>
      <c r="H26" s="29">
        <v>15</v>
      </c>
      <c r="I26" s="29">
        <v>900</v>
      </c>
      <c r="J26" s="29">
        <v>2</v>
      </c>
      <c r="K26" s="29">
        <v>12</v>
      </c>
      <c r="L26" s="29">
        <v>2</v>
      </c>
      <c r="M26" s="29">
        <v>0</v>
      </c>
      <c r="N26" s="29">
        <v>0</v>
      </c>
      <c r="O26" s="29">
        <v>0</v>
      </c>
      <c r="P26" s="29">
        <v>0</v>
      </c>
      <c r="Q26" s="29">
        <v>3</v>
      </c>
      <c r="R26" s="21" t="s">
        <v>223</v>
      </c>
      <c r="S26" s="19">
        <v>6</v>
      </c>
      <c r="T26" s="19">
        <v>6</v>
      </c>
      <c r="U26" s="44" t="s">
        <v>224</v>
      </c>
    </row>
    <row r="27" spans="1:21" x14ac:dyDescent="0.3">
      <c r="A27" s="2" t="s">
        <v>77</v>
      </c>
      <c r="B27" s="2" t="s">
        <v>78</v>
      </c>
      <c r="C27" s="3" t="s">
        <v>9</v>
      </c>
      <c r="D27" s="29">
        <v>6</v>
      </c>
      <c r="E27" s="29">
        <v>10</v>
      </c>
      <c r="F27" s="29">
        <v>48</v>
      </c>
      <c r="G27" s="34">
        <f t="shared" si="0"/>
        <v>1220.6399999999999</v>
      </c>
      <c r="H27" s="29">
        <v>0</v>
      </c>
      <c r="I27" s="29">
        <v>0</v>
      </c>
      <c r="J27" s="29">
        <v>0</v>
      </c>
      <c r="K27" s="29">
        <v>0</v>
      </c>
      <c r="L27" s="29">
        <v>0</v>
      </c>
      <c r="M27" s="29">
        <v>0</v>
      </c>
      <c r="N27" s="29">
        <v>0</v>
      </c>
      <c r="O27" s="29">
        <v>0</v>
      </c>
      <c r="P27" s="29">
        <v>0</v>
      </c>
      <c r="Q27" s="29">
        <v>1</v>
      </c>
      <c r="R27" s="21" t="s">
        <v>258</v>
      </c>
      <c r="S27" s="19">
        <v>1</v>
      </c>
      <c r="T27" s="19">
        <v>1</v>
      </c>
      <c r="U27" s="44" t="s">
        <v>259</v>
      </c>
    </row>
    <row r="28" spans="1:21" ht="28.8" x14ac:dyDescent="0.3">
      <c r="A28" s="2" t="s">
        <v>77</v>
      </c>
      <c r="B28" s="2" t="s">
        <v>84</v>
      </c>
      <c r="C28" s="3" t="s">
        <v>119</v>
      </c>
      <c r="D28" s="29">
        <v>10</v>
      </c>
      <c r="E28" s="29">
        <v>132</v>
      </c>
      <c r="F28" s="29">
        <v>396</v>
      </c>
      <c r="G28" s="34">
        <f t="shared" si="0"/>
        <v>10070.280000000001</v>
      </c>
      <c r="H28" s="29">
        <v>8</v>
      </c>
      <c r="I28" s="29">
        <v>2500</v>
      </c>
      <c r="J28" s="29">
        <v>0</v>
      </c>
      <c r="K28" s="29">
        <v>3</v>
      </c>
      <c r="L28" s="29">
        <v>2</v>
      </c>
      <c r="M28" s="29">
        <v>2</v>
      </c>
      <c r="N28" s="29">
        <v>1000</v>
      </c>
      <c r="O28" s="29">
        <v>0</v>
      </c>
      <c r="P28" s="29">
        <v>0</v>
      </c>
      <c r="Q28" s="29">
        <v>6</v>
      </c>
      <c r="R28" s="21" t="s">
        <v>243</v>
      </c>
      <c r="S28" s="19">
        <v>5</v>
      </c>
      <c r="T28" s="19">
        <v>5</v>
      </c>
      <c r="U28" s="44" t="s">
        <v>244</v>
      </c>
    </row>
    <row r="29" spans="1:21" x14ac:dyDescent="0.3">
      <c r="A29" s="2" t="s">
        <v>89</v>
      </c>
      <c r="B29" s="2" t="s">
        <v>95</v>
      </c>
      <c r="C29" s="3" t="s">
        <v>117</v>
      </c>
      <c r="D29" s="29">
        <v>5</v>
      </c>
      <c r="E29" s="29">
        <v>50</v>
      </c>
      <c r="F29" s="29">
        <v>250</v>
      </c>
      <c r="G29" s="34">
        <f t="shared" si="0"/>
        <v>6357.5</v>
      </c>
      <c r="H29" s="29">
        <v>0</v>
      </c>
      <c r="I29" s="29">
        <v>155</v>
      </c>
      <c r="J29" s="29">
        <v>0</v>
      </c>
      <c r="K29" s="29">
        <v>6.5</v>
      </c>
      <c r="L29" s="29">
        <v>0</v>
      </c>
      <c r="M29" s="29">
        <v>0</v>
      </c>
      <c r="N29" s="29">
        <v>0</v>
      </c>
      <c r="O29" s="29">
        <v>0</v>
      </c>
      <c r="P29" s="29">
        <v>0</v>
      </c>
      <c r="Q29" s="29">
        <v>1</v>
      </c>
      <c r="R29" s="21" t="s">
        <v>208</v>
      </c>
      <c r="S29" s="19">
        <v>0</v>
      </c>
      <c r="T29" s="19">
        <v>0</v>
      </c>
      <c r="U29" s="44"/>
    </row>
    <row r="30" spans="1:21" ht="28.8" x14ac:dyDescent="0.3">
      <c r="A30" s="2" t="s">
        <v>89</v>
      </c>
      <c r="B30" s="2" t="s">
        <v>90</v>
      </c>
      <c r="C30" s="3" t="s">
        <v>28</v>
      </c>
      <c r="D30" s="29">
        <v>3</v>
      </c>
      <c r="E30" s="29">
        <v>21</v>
      </c>
      <c r="F30" s="29">
        <v>61</v>
      </c>
      <c r="G30" s="34">
        <f t="shared" si="0"/>
        <v>1551.23</v>
      </c>
      <c r="H30" s="29">
        <v>3</v>
      </c>
      <c r="I30" s="29">
        <v>440</v>
      </c>
      <c r="J30" s="29">
        <v>4</v>
      </c>
      <c r="K30" s="29">
        <v>1</v>
      </c>
      <c r="L30" s="29">
        <v>0</v>
      </c>
      <c r="M30" s="29">
        <v>0.5</v>
      </c>
      <c r="N30" s="29">
        <v>0</v>
      </c>
      <c r="O30" s="29">
        <v>0</v>
      </c>
      <c r="P30" s="29">
        <v>0</v>
      </c>
      <c r="Q30" s="29">
        <v>2</v>
      </c>
      <c r="R30" s="21" t="s">
        <v>213</v>
      </c>
      <c r="S30" s="19">
        <v>1</v>
      </c>
      <c r="T30" s="19">
        <v>3</v>
      </c>
      <c r="U30" s="44" t="s">
        <v>214</v>
      </c>
    </row>
    <row r="31" spans="1:21" ht="24.6" x14ac:dyDescent="0.3">
      <c r="A31" s="2" t="s">
        <v>89</v>
      </c>
      <c r="B31" s="2" t="s">
        <v>90</v>
      </c>
      <c r="C31" s="3" t="s">
        <v>28</v>
      </c>
      <c r="D31" s="29">
        <v>1</v>
      </c>
      <c r="E31" s="29">
        <v>13</v>
      </c>
      <c r="F31" s="29">
        <v>0</v>
      </c>
      <c r="G31" s="34">
        <f t="shared" si="0"/>
        <v>0</v>
      </c>
      <c r="H31" s="29">
        <v>0</v>
      </c>
      <c r="I31" s="29">
        <v>0</v>
      </c>
      <c r="J31" s="29">
        <v>0</v>
      </c>
      <c r="K31" s="29">
        <v>0</v>
      </c>
      <c r="L31" s="29">
        <v>0</v>
      </c>
      <c r="M31" s="29">
        <v>0</v>
      </c>
      <c r="N31" s="29">
        <v>0</v>
      </c>
      <c r="O31" s="29">
        <v>0</v>
      </c>
      <c r="P31" s="29">
        <v>0</v>
      </c>
      <c r="Q31" s="29">
        <v>0</v>
      </c>
      <c r="R31" s="21">
        <v>0</v>
      </c>
      <c r="S31" s="19">
        <v>0</v>
      </c>
      <c r="T31" s="19">
        <v>0</v>
      </c>
      <c r="U31" s="44" t="s">
        <v>256</v>
      </c>
    </row>
    <row r="32" spans="1:21" ht="43.2" x14ac:dyDescent="0.3">
      <c r="A32" s="2" t="s">
        <v>82</v>
      </c>
      <c r="B32" s="2" t="s">
        <v>83</v>
      </c>
      <c r="C32" s="3" t="s">
        <v>15</v>
      </c>
      <c r="D32" s="29">
        <v>6</v>
      </c>
      <c r="E32" s="29">
        <v>330</v>
      </c>
      <c r="F32" s="29">
        <v>2858</v>
      </c>
      <c r="G32" s="34">
        <v>72678.94</v>
      </c>
      <c r="H32" s="29">
        <v>10</v>
      </c>
      <c r="I32" s="29">
        <v>7000</v>
      </c>
      <c r="J32" s="29">
        <v>1</v>
      </c>
      <c r="K32" s="29">
        <v>15</v>
      </c>
      <c r="L32" s="29">
        <v>3</v>
      </c>
      <c r="M32" s="29">
        <v>0</v>
      </c>
      <c r="N32" s="29">
        <v>10</v>
      </c>
      <c r="O32" s="29">
        <v>0</v>
      </c>
      <c r="P32" s="29">
        <v>0</v>
      </c>
      <c r="Q32" s="29">
        <v>8</v>
      </c>
      <c r="R32" s="21" t="s">
        <v>251</v>
      </c>
      <c r="S32" s="19">
        <v>21</v>
      </c>
      <c r="T32" s="19">
        <v>1</v>
      </c>
      <c r="U32" s="44"/>
    </row>
    <row r="33" spans="1:21" ht="28.8" x14ac:dyDescent="0.3">
      <c r="A33" s="2" t="s">
        <v>82</v>
      </c>
      <c r="B33" s="2" t="s">
        <v>88</v>
      </c>
      <c r="C33" s="3" t="s">
        <v>58</v>
      </c>
      <c r="D33" s="29">
        <v>10</v>
      </c>
      <c r="E33" s="29">
        <v>51</v>
      </c>
      <c r="F33" s="29">
        <v>153</v>
      </c>
      <c r="G33" s="34">
        <f t="shared" si="0"/>
        <v>3890.79</v>
      </c>
      <c r="H33" s="29">
        <v>0</v>
      </c>
      <c r="I33" s="29">
        <v>0</v>
      </c>
      <c r="J33" s="29">
        <v>0</v>
      </c>
      <c r="K33" s="29">
        <v>0</v>
      </c>
      <c r="L33" s="29">
        <v>0</v>
      </c>
      <c r="M33" s="29">
        <v>2.5</v>
      </c>
      <c r="N33" s="29">
        <v>103</v>
      </c>
      <c r="O33" s="29">
        <v>0</v>
      </c>
      <c r="P33" s="29">
        <v>0</v>
      </c>
      <c r="Q33" s="29">
        <v>1</v>
      </c>
      <c r="R33" s="21" t="s">
        <v>178</v>
      </c>
      <c r="S33" s="19">
        <v>2</v>
      </c>
      <c r="T33" s="19">
        <v>1</v>
      </c>
      <c r="U33" s="44" t="s">
        <v>179</v>
      </c>
    </row>
    <row r="34" spans="1:21" ht="28.8" x14ac:dyDescent="0.3">
      <c r="A34" s="2" t="s">
        <v>82</v>
      </c>
      <c r="B34" s="2" t="s">
        <v>94</v>
      </c>
      <c r="C34" s="3" t="s">
        <v>65</v>
      </c>
      <c r="D34" s="29">
        <v>2</v>
      </c>
      <c r="E34" s="29">
        <v>28</v>
      </c>
      <c r="F34" s="29">
        <v>88.5</v>
      </c>
      <c r="G34" s="34">
        <f t="shared" si="0"/>
        <v>2250.5549999999998</v>
      </c>
      <c r="H34" s="29">
        <v>0</v>
      </c>
      <c r="I34" s="29">
        <v>2</v>
      </c>
      <c r="J34" s="29">
        <v>0</v>
      </c>
      <c r="K34" s="29">
        <v>0</v>
      </c>
      <c r="L34" s="29">
        <v>0</v>
      </c>
      <c r="M34" s="29">
        <v>0.16300000000000001</v>
      </c>
      <c r="N34" s="29">
        <v>0</v>
      </c>
      <c r="O34" s="29">
        <v>100</v>
      </c>
      <c r="P34" s="29">
        <v>0</v>
      </c>
      <c r="Q34" s="29">
        <v>4</v>
      </c>
      <c r="R34" s="21" t="s">
        <v>204</v>
      </c>
      <c r="S34" s="19">
        <v>1</v>
      </c>
      <c r="T34" s="19">
        <v>1</v>
      </c>
      <c r="U34" s="44" t="s">
        <v>205</v>
      </c>
    </row>
    <row r="35" spans="1:21" x14ac:dyDescent="0.3">
      <c r="A35" s="3" t="s">
        <v>98</v>
      </c>
      <c r="B35" s="3" t="s">
        <v>99</v>
      </c>
      <c r="C35" s="3" t="s">
        <v>100</v>
      </c>
      <c r="D35" s="29">
        <v>6</v>
      </c>
      <c r="E35" s="29">
        <v>24</v>
      </c>
      <c r="F35" s="29">
        <v>192</v>
      </c>
      <c r="G35" s="34">
        <f t="shared" si="0"/>
        <v>4882.5599999999995</v>
      </c>
      <c r="H35" s="29">
        <v>0</v>
      </c>
      <c r="I35" s="29">
        <v>0</v>
      </c>
      <c r="J35" s="29">
        <v>0</v>
      </c>
      <c r="K35" s="29">
        <v>0</v>
      </c>
      <c r="L35" s="29">
        <v>0</v>
      </c>
      <c r="M35" s="29">
        <v>0</v>
      </c>
      <c r="N35" s="29">
        <v>0</v>
      </c>
      <c r="O35" s="29" t="s">
        <v>222</v>
      </c>
      <c r="P35" s="29">
        <v>0</v>
      </c>
      <c r="Q35" s="29">
        <v>0</v>
      </c>
      <c r="R35" s="21">
        <v>0</v>
      </c>
      <c r="S35" s="19">
        <v>1</v>
      </c>
      <c r="T35" s="19">
        <v>1</v>
      </c>
      <c r="U35" s="44"/>
    </row>
    <row r="36" spans="1:21" ht="172.8" x14ac:dyDescent="0.3">
      <c r="A36" s="2" t="s">
        <v>75</v>
      </c>
      <c r="B36" s="2" t="s">
        <v>76</v>
      </c>
      <c r="C36" s="3" t="s">
        <v>51</v>
      </c>
      <c r="D36" s="29" t="s">
        <v>245</v>
      </c>
      <c r="E36" s="29">
        <v>3539</v>
      </c>
      <c r="F36" s="29">
        <v>10617</v>
      </c>
      <c r="G36" s="34">
        <f t="shared" si="0"/>
        <v>269990.31</v>
      </c>
      <c r="H36" s="29">
        <v>89</v>
      </c>
      <c r="I36" s="29">
        <v>12660</v>
      </c>
      <c r="J36" s="29">
        <v>0</v>
      </c>
      <c r="K36" s="29">
        <v>270</v>
      </c>
      <c r="L36" s="29">
        <v>0</v>
      </c>
      <c r="M36" s="29">
        <v>0</v>
      </c>
      <c r="N36" s="29">
        <v>0</v>
      </c>
      <c r="O36" s="29">
        <v>0</v>
      </c>
      <c r="P36" s="29">
        <v>0</v>
      </c>
      <c r="Q36" s="29">
        <v>41</v>
      </c>
      <c r="R36" s="21" t="s">
        <v>246</v>
      </c>
      <c r="S36" s="19">
        <v>1</v>
      </c>
      <c r="T36" s="19">
        <v>1</v>
      </c>
      <c r="U36" s="44" t="s">
        <v>130</v>
      </c>
    </row>
    <row r="37" spans="1:21" ht="28.8" x14ac:dyDescent="0.3">
      <c r="A37" s="2" t="s">
        <v>75</v>
      </c>
      <c r="B37" s="2" t="s">
        <v>76</v>
      </c>
      <c r="C37" s="3" t="s">
        <v>14</v>
      </c>
      <c r="D37" s="29">
        <v>5</v>
      </c>
      <c r="E37" s="29">
        <v>51</v>
      </c>
      <c r="F37" s="29">
        <v>255</v>
      </c>
      <c r="G37" s="34">
        <f t="shared" si="0"/>
        <v>6484.65</v>
      </c>
      <c r="H37" s="29">
        <v>0</v>
      </c>
      <c r="I37" s="29">
        <v>20</v>
      </c>
      <c r="J37" s="29">
        <v>0</v>
      </c>
      <c r="K37" s="29">
        <v>0.5</v>
      </c>
      <c r="L37" s="29">
        <v>0.5</v>
      </c>
      <c r="M37" s="29">
        <v>0.5</v>
      </c>
      <c r="N37" s="29">
        <v>0</v>
      </c>
      <c r="O37" s="29">
        <v>0</v>
      </c>
      <c r="P37" s="29">
        <v>0</v>
      </c>
      <c r="Q37" s="29">
        <v>3</v>
      </c>
      <c r="R37" s="21" t="s">
        <v>194</v>
      </c>
      <c r="S37" s="19">
        <v>3</v>
      </c>
      <c r="T37" s="19">
        <v>3</v>
      </c>
      <c r="U37" s="44" t="s">
        <v>195</v>
      </c>
    </row>
    <row r="38" spans="1:21" ht="28.8" x14ac:dyDescent="0.3">
      <c r="A38" s="2" t="s">
        <v>75</v>
      </c>
      <c r="B38" s="2" t="s">
        <v>76</v>
      </c>
      <c r="C38" s="3" t="s">
        <v>131</v>
      </c>
      <c r="D38" s="29" t="s">
        <v>249</v>
      </c>
      <c r="E38" s="29"/>
      <c r="F38" s="29"/>
      <c r="G38" s="34">
        <f t="shared" si="0"/>
        <v>0</v>
      </c>
      <c r="H38" s="29"/>
      <c r="I38" s="29"/>
      <c r="J38" s="29"/>
      <c r="K38" s="29"/>
      <c r="L38" s="29"/>
      <c r="M38" s="29"/>
      <c r="N38" s="29"/>
      <c r="O38" s="29"/>
      <c r="P38" s="29"/>
      <c r="Q38" s="29"/>
      <c r="R38" s="21"/>
      <c r="S38" s="19"/>
      <c r="T38" s="19"/>
      <c r="U38" s="44"/>
    </row>
    <row r="39" spans="1:21" ht="28.8" x14ac:dyDescent="0.3">
      <c r="A39" s="2" t="s">
        <v>75</v>
      </c>
      <c r="B39" s="2" t="s">
        <v>76</v>
      </c>
      <c r="C39" s="3" t="s">
        <v>66</v>
      </c>
      <c r="D39" s="29">
        <v>17</v>
      </c>
      <c r="E39" s="29">
        <v>115</v>
      </c>
      <c r="F39" s="29">
        <v>460</v>
      </c>
      <c r="G39" s="34">
        <f t="shared" si="0"/>
        <v>11697.8</v>
      </c>
      <c r="H39" s="29">
        <v>7</v>
      </c>
      <c r="I39" s="29">
        <v>4000</v>
      </c>
      <c r="J39" s="29">
        <v>0</v>
      </c>
      <c r="K39" s="29">
        <v>15</v>
      </c>
      <c r="L39" s="29">
        <v>0</v>
      </c>
      <c r="M39" s="29">
        <v>5</v>
      </c>
      <c r="N39" s="29">
        <v>0</v>
      </c>
      <c r="O39" s="29">
        <v>0</v>
      </c>
      <c r="P39" s="29">
        <v>0</v>
      </c>
      <c r="Q39" s="29">
        <v>4</v>
      </c>
      <c r="R39" s="21" t="s">
        <v>298</v>
      </c>
      <c r="S39" s="19">
        <v>2</v>
      </c>
      <c r="T39" s="19">
        <v>1</v>
      </c>
      <c r="U39" s="44" t="s">
        <v>299</v>
      </c>
    </row>
    <row r="40" spans="1:21" ht="28.8" x14ac:dyDescent="0.3">
      <c r="A40" s="2" t="s">
        <v>75</v>
      </c>
      <c r="B40" s="2" t="s">
        <v>76</v>
      </c>
      <c r="C40" s="3" t="s">
        <v>21</v>
      </c>
      <c r="D40" s="29">
        <v>9</v>
      </c>
      <c r="E40" s="29">
        <v>250</v>
      </c>
      <c r="F40" s="29">
        <v>1000</v>
      </c>
      <c r="G40" s="34">
        <f t="shared" si="0"/>
        <v>25430</v>
      </c>
      <c r="H40" s="29">
        <v>15</v>
      </c>
      <c r="I40" s="29">
        <v>3450</v>
      </c>
      <c r="J40" s="29">
        <v>0</v>
      </c>
      <c r="K40" s="29">
        <v>3</v>
      </c>
      <c r="L40" s="29">
        <v>0</v>
      </c>
      <c r="M40" s="29">
        <v>0</v>
      </c>
      <c r="N40" s="29">
        <v>0</v>
      </c>
      <c r="O40" s="29">
        <v>0</v>
      </c>
      <c r="P40" s="29">
        <v>20</v>
      </c>
      <c r="Q40" s="29">
        <v>7</v>
      </c>
      <c r="R40" s="21" t="s">
        <v>203</v>
      </c>
      <c r="S40" s="19">
        <v>8</v>
      </c>
      <c r="T40" s="19">
        <v>4</v>
      </c>
      <c r="U40" s="44"/>
    </row>
    <row r="41" spans="1:21" ht="28.8" x14ac:dyDescent="0.3">
      <c r="A41" s="2" t="s">
        <v>75</v>
      </c>
      <c r="B41" s="2" t="s">
        <v>81</v>
      </c>
      <c r="C41" s="3" t="s">
        <v>13</v>
      </c>
      <c r="D41" s="29">
        <v>22</v>
      </c>
      <c r="E41" s="29">
        <v>215</v>
      </c>
      <c r="F41" s="29">
        <v>645</v>
      </c>
      <c r="G41" s="34">
        <f t="shared" si="0"/>
        <v>16402.349999999999</v>
      </c>
      <c r="H41" s="29">
        <v>2</v>
      </c>
      <c r="I41" s="29">
        <v>310</v>
      </c>
      <c r="J41" s="29">
        <v>0</v>
      </c>
      <c r="K41" s="29">
        <v>5</v>
      </c>
      <c r="L41" s="29">
        <v>10</v>
      </c>
      <c r="M41" s="29">
        <v>10</v>
      </c>
      <c r="N41" s="29">
        <v>0</v>
      </c>
      <c r="O41" s="29">
        <v>210</v>
      </c>
      <c r="P41" s="29">
        <v>30</v>
      </c>
      <c r="Q41" s="29">
        <v>4</v>
      </c>
      <c r="R41" s="21" t="s">
        <v>240</v>
      </c>
      <c r="S41" s="19">
        <v>8</v>
      </c>
      <c r="T41" s="19">
        <v>48</v>
      </c>
      <c r="U41" s="44" t="s">
        <v>239</v>
      </c>
    </row>
    <row r="42" spans="1:21" ht="24.6" x14ac:dyDescent="0.3">
      <c r="A42" s="2" t="s">
        <v>75</v>
      </c>
      <c r="B42" s="2" t="s">
        <v>81</v>
      </c>
      <c r="C42" s="3" t="s">
        <v>26</v>
      </c>
      <c r="D42" s="29">
        <v>4</v>
      </c>
      <c r="E42" s="29">
        <v>74</v>
      </c>
      <c r="F42" s="29">
        <v>222</v>
      </c>
      <c r="G42" s="34">
        <f t="shared" si="0"/>
        <v>5645.46</v>
      </c>
      <c r="H42" s="29">
        <v>15</v>
      </c>
      <c r="I42" s="29">
        <v>2125</v>
      </c>
      <c r="J42" s="29">
        <v>0.92</v>
      </c>
      <c r="K42" s="29">
        <v>6.74</v>
      </c>
      <c r="L42" s="29">
        <v>0</v>
      </c>
      <c r="M42" s="29" t="s">
        <v>231</v>
      </c>
      <c r="N42" s="29">
        <v>0</v>
      </c>
      <c r="O42" s="29">
        <v>0</v>
      </c>
      <c r="P42" s="29">
        <v>0</v>
      </c>
      <c r="Q42" s="29">
        <v>3</v>
      </c>
      <c r="R42" s="21" t="s">
        <v>232</v>
      </c>
      <c r="S42" s="19">
        <v>10</v>
      </c>
      <c r="T42" s="19">
        <v>3</v>
      </c>
      <c r="U42" s="44" t="s">
        <v>233</v>
      </c>
    </row>
    <row r="43" spans="1:21" ht="28.8" x14ac:dyDescent="0.3">
      <c r="A43" s="2" t="s">
        <v>75</v>
      </c>
      <c r="B43" s="2" t="s">
        <v>87</v>
      </c>
      <c r="C43" s="3" t="s">
        <v>30</v>
      </c>
      <c r="D43" s="29">
        <v>0</v>
      </c>
      <c r="E43" s="29">
        <v>36</v>
      </c>
      <c r="F43" s="29">
        <v>334</v>
      </c>
      <c r="G43" s="34">
        <f t="shared" si="0"/>
        <v>8493.6200000000008</v>
      </c>
      <c r="H43" s="29">
        <v>0</v>
      </c>
      <c r="I43" s="29">
        <v>0</v>
      </c>
      <c r="J43" s="29">
        <v>0</v>
      </c>
      <c r="K43" s="29">
        <v>0</v>
      </c>
      <c r="L43" s="29">
        <v>10</v>
      </c>
      <c r="M43" s="29">
        <v>0</v>
      </c>
      <c r="N43" s="29">
        <v>0</v>
      </c>
      <c r="O43" s="29">
        <v>0</v>
      </c>
      <c r="P43" s="29">
        <v>0</v>
      </c>
      <c r="Q43" s="29">
        <v>1</v>
      </c>
      <c r="R43" s="21" t="s">
        <v>215</v>
      </c>
      <c r="S43" s="19">
        <v>3</v>
      </c>
      <c r="T43" s="19">
        <v>3</v>
      </c>
      <c r="U43" s="44"/>
    </row>
    <row r="44" spans="1:21" x14ac:dyDescent="0.3">
      <c r="A44" s="2" t="s">
        <v>75</v>
      </c>
      <c r="B44" s="2" t="s">
        <v>87</v>
      </c>
      <c r="C44" s="3" t="s">
        <v>64</v>
      </c>
      <c r="D44" s="29">
        <v>4</v>
      </c>
      <c r="E44" s="29">
        <v>190</v>
      </c>
      <c r="F44" s="29">
        <v>570</v>
      </c>
      <c r="G44" s="34">
        <f t="shared" si="0"/>
        <v>14495.1</v>
      </c>
      <c r="H44" s="29">
        <v>23</v>
      </c>
      <c r="I44" s="29">
        <v>6000</v>
      </c>
      <c r="J44" s="29">
        <v>0</v>
      </c>
      <c r="K44" s="29">
        <v>1.1000000000000001</v>
      </c>
      <c r="L44" s="29">
        <v>0</v>
      </c>
      <c r="M44" s="29">
        <v>0</v>
      </c>
      <c r="N44" s="29">
        <v>0</v>
      </c>
      <c r="O44" s="29">
        <v>0</v>
      </c>
      <c r="P44" s="29">
        <v>0</v>
      </c>
      <c r="Q44" s="29">
        <v>4</v>
      </c>
      <c r="R44" s="21"/>
      <c r="S44" s="19">
        <v>0</v>
      </c>
      <c r="T44" s="19">
        <v>0</v>
      </c>
      <c r="U44" s="44"/>
    </row>
    <row r="45" spans="1:21" ht="28.8" x14ac:dyDescent="0.3">
      <c r="A45" s="2" t="s">
        <v>75</v>
      </c>
      <c r="B45" s="2" t="s">
        <v>87</v>
      </c>
      <c r="C45" s="3" t="s">
        <v>48</v>
      </c>
      <c r="D45" s="29">
        <v>2</v>
      </c>
      <c r="E45" s="29">
        <v>25</v>
      </c>
      <c r="F45" s="29">
        <v>100</v>
      </c>
      <c r="G45" s="34">
        <f t="shared" si="0"/>
        <v>2543</v>
      </c>
      <c r="H45" s="29">
        <v>0</v>
      </c>
      <c r="I45" s="29">
        <v>0</v>
      </c>
      <c r="J45" s="29">
        <v>0</v>
      </c>
      <c r="K45" s="29">
        <v>0</v>
      </c>
      <c r="L45" s="29">
        <v>6.5</v>
      </c>
      <c r="M45" s="29">
        <v>0</v>
      </c>
      <c r="N45" s="29">
        <v>0</v>
      </c>
      <c r="O45" s="29">
        <v>0</v>
      </c>
      <c r="P45" s="29">
        <v>0</v>
      </c>
      <c r="Q45" s="29">
        <v>3</v>
      </c>
      <c r="R45" s="21" t="s">
        <v>218</v>
      </c>
      <c r="S45" s="19">
        <v>1</v>
      </c>
      <c r="T45" s="19">
        <v>1</v>
      </c>
      <c r="U45" s="44" t="s">
        <v>219</v>
      </c>
    </row>
    <row r="46" spans="1:21" ht="28.8" x14ac:dyDescent="0.3">
      <c r="A46" s="2" t="s">
        <v>75</v>
      </c>
      <c r="B46" s="2" t="s">
        <v>87</v>
      </c>
      <c r="C46" s="3" t="s">
        <v>25</v>
      </c>
      <c r="D46" s="29">
        <v>9</v>
      </c>
      <c r="E46" s="29">
        <v>85</v>
      </c>
      <c r="F46" s="29">
        <v>3.5</v>
      </c>
      <c r="G46" s="34">
        <f t="shared" si="0"/>
        <v>89.004999999999995</v>
      </c>
      <c r="H46" s="29">
        <v>0</v>
      </c>
      <c r="I46" s="29">
        <v>10</v>
      </c>
      <c r="J46" s="29">
        <v>0</v>
      </c>
      <c r="K46" s="29">
        <v>1</v>
      </c>
      <c r="L46" s="29">
        <v>2</v>
      </c>
      <c r="M46" s="29">
        <v>0</v>
      </c>
      <c r="N46" s="29">
        <v>0</v>
      </c>
      <c r="O46" s="29">
        <v>0</v>
      </c>
      <c r="P46" s="29">
        <v>0</v>
      </c>
      <c r="Q46" s="29">
        <v>3</v>
      </c>
      <c r="R46" s="21" t="s">
        <v>290</v>
      </c>
      <c r="S46" s="19">
        <v>2</v>
      </c>
      <c r="T46" s="19">
        <v>2</v>
      </c>
      <c r="U46" s="44" t="s">
        <v>291</v>
      </c>
    </row>
    <row r="47" spans="1:21" x14ac:dyDescent="0.3">
      <c r="A47" s="2" t="s">
        <v>67</v>
      </c>
      <c r="B47" s="2" t="s">
        <v>93</v>
      </c>
      <c r="C47" s="3" t="s">
        <v>42</v>
      </c>
      <c r="D47" s="29">
        <v>3</v>
      </c>
      <c r="E47" s="29">
        <v>15</v>
      </c>
      <c r="F47" s="29">
        <v>40</v>
      </c>
      <c r="G47" s="34">
        <f t="shared" si="0"/>
        <v>1017.2</v>
      </c>
      <c r="H47" s="29">
        <v>0</v>
      </c>
      <c r="I47" s="29">
        <v>0</v>
      </c>
      <c r="J47" s="29">
        <v>0</v>
      </c>
      <c r="K47" s="29">
        <v>0</v>
      </c>
      <c r="L47" s="29">
        <v>0</v>
      </c>
      <c r="M47" s="29">
        <v>1</v>
      </c>
      <c r="N47" s="29">
        <v>150</v>
      </c>
      <c r="O47" s="29">
        <v>0</v>
      </c>
      <c r="P47" s="29">
        <v>0</v>
      </c>
      <c r="Q47" s="29">
        <v>0</v>
      </c>
      <c r="R47" s="21">
        <v>0</v>
      </c>
      <c r="S47" s="19">
        <v>1</v>
      </c>
      <c r="T47" s="19"/>
      <c r="U47" s="44" t="s">
        <v>268</v>
      </c>
    </row>
    <row r="48" spans="1:21" ht="28.8" x14ac:dyDescent="0.3">
      <c r="A48" s="2" t="s">
        <v>67</v>
      </c>
      <c r="B48" s="2" t="s">
        <v>74</v>
      </c>
      <c r="C48" s="3" t="s">
        <v>97</v>
      </c>
      <c r="D48" s="29">
        <v>4</v>
      </c>
      <c r="E48" s="29">
        <v>23</v>
      </c>
      <c r="F48" s="29">
        <v>64</v>
      </c>
      <c r="G48" s="34">
        <f t="shared" si="0"/>
        <v>1627.52</v>
      </c>
      <c r="H48" s="29">
        <v>0</v>
      </c>
      <c r="I48" s="29">
        <v>95</v>
      </c>
      <c r="J48" s="29">
        <v>1</v>
      </c>
      <c r="K48" s="29">
        <v>7</v>
      </c>
      <c r="L48" s="29">
        <v>0</v>
      </c>
      <c r="M48" s="29">
        <v>0</v>
      </c>
      <c r="N48" s="29">
        <v>0</v>
      </c>
      <c r="O48" s="29">
        <v>0</v>
      </c>
      <c r="P48" s="29">
        <v>0</v>
      </c>
      <c r="Q48" s="29">
        <v>2</v>
      </c>
      <c r="R48" s="21" t="s">
        <v>283</v>
      </c>
      <c r="S48" s="19">
        <v>1</v>
      </c>
      <c r="T48" s="19">
        <v>3</v>
      </c>
      <c r="U48" s="44" t="s">
        <v>284</v>
      </c>
    </row>
    <row r="49" spans="1:21" ht="28.8" x14ac:dyDescent="0.3">
      <c r="A49" s="2" t="s">
        <v>67</v>
      </c>
      <c r="B49" s="2" t="s">
        <v>74</v>
      </c>
      <c r="C49" s="3" t="s">
        <v>16</v>
      </c>
      <c r="D49" s="29">
        <v>11</v>
      </c>
      <c r="E49" s="29">
        <v>78</v>
      </c>
      <c r="F49" s="29">
        <v>312</v>
      </c>
      <c r="G49" s="34">
        <f t="shared" si="0"/>
        <v>7934.16</v>
      </c>
      <c r="H49" s="29">
        <v>0</v>
      </c>
      <c r="I49" s="29">
        <v>160</v>
      </c>
      <c r="J49" s="29">
        <v>0</v>
      </c>
      <c r="K49" s="29">
        <v>2</v>
      </c>
      <c r="L49" s="29">
        <v>0</v>
      </c>
      <c r="M49" s="29">
        <v>0</v>
      </c>
      <c r="N49" s="29">
        <v>20</v>
      </c>
      <c r="O49" s="29">
        <v>0</v>
      </c>
      <c r="P49" s="29">
        <v>0</v>
      </c>
      <c r="Q49" s="29">
        <v>2</v>
      </c>
      <c r="R49" s="21" t="s">
        <v>234</v>
      </c>
      <c r="S49" s="19">
        <v>1</v>
      </c>
      <c r="T49" s="19">
        <v>6</v>
      </c>
      <c r="U49" s="44" t="s">
        <v>235</v>
      </c>
    </row>
    <row r="50" spans="1:21" ht="28.8" x14ac:dyDescent="0.3">
      <c r="A50" s="2" t="s">
        <v>67</v>
      </c>
      <c r="B50" s="2" t="s">
        <v>74</v>
      </c>
      <c r="C50" s="3" t="s">
        <v>129</v>
      </c>
      <c r="D50" s="29">
        <v>8</v>
      </c>
      <c r="E50" s="29">
        <v>40</v>
      </c>
      <c r="F50" s="29">
        <v>120</v>
      </c>
      <c r="G50" s="34">
        <f t="shared" si="0"/>
        <v>3051.6</v>
      </c>
      <c r="H50" s="29">
        <v>0</v>
      </c>
      <c r="I50" s="29">
        <v>250</v>
      </c>
      <c r="J50" s="29">
        <v>0</v>
      </c>
      <c r="K50" s="29">
        <v>24</v>
      </c>
      <c r="L50" s="29">
        <v>0</v>
      </c>
      <c r="M50" s="29">
        <v>0</v>
      </c>
      <c r="N50" s="29">
        <v>0</v>
      </c>
      <c r="O50" s="29">
        <v>0</v>
      </c>
      <c r="P50" s="29">
        <v>0</v>
      </c>
      <c r="Q50" s="29">
        <v>3</v>
      </c>
      <c r="R50" s="21" t="s">
        <v>285</v>
      </c>
      <c r="S50" s="19">
        <v>1</v>
      </c>
      <c r="T50" s="19">
        <v>1</v>
      </c>
      <c r="U50" s="44" t="s">
        <v>286</v>
      </c>
    </row>
    <row r="51" spans="1:21" ht="28.8" x14ac:dyDescent="0.3">
      <c r="A51" s="2" t="s">
        <v>67</v>
      </c>
      <c r="B51" s="2" t="s">
        <v>74</v>
      </c>
      <c r="C51" s="3" t="s">
        <v>54</v>
      </c>
      <c r="D51" s="29">
        <v>19</v>
      </c>
      <c r="E51" s="29">
        <v>250</v>
      </c>
      <c r="F51" s="29">
        <v>600</v>
      </c>
      <c r="G51" s="34">
        <f t="shared" si="0"/>
        <v>15258</v>
      </c>
      <c r="H51" s="29">
        <v>0</v>
      </c>
      <c r="I51" s="29">
        <v>400</v>
      </c>
      <c r="J51" s="29">
        <v>1</v>
      </c>
      <c r="K51" s="29">
        <v>1</v>
      </c>
      <c r="L51" s="29">
        <v>0.35</v>
      </c>
      <c r="M51" s="29">
        <v>5</v>
      </c>
      <c r="N51" s="29">
        <v>250</v>
      </c>
      <c r="O51" s="29">
        <v>0</v>
      </c>
      <c r="P51" s="29">
        <v>0</v>
      </c>
      <c r="Q51" s="29">
        <v>10</v>
      </c>
      <c r="R51" s="21" t="s">
        <v>191</v>
      </c>
      <c r="S51" s="19">
        <v>7</v>
      </c>
      <c r="T51" s="19">
        <v>29</v>
      </c>
      <c r="U51" s="44" t="s">
        <v>192</v>
      </c>
    </row>
    <row r="52" spans="1:21" x14ac:dyDescent="0.3">
      <c r="A52" s="2" t="s">
        <v>67</v>
      </c>
      <c r="B52" s="2" t="s">
        <v>74</v>
      </c>
      <c r="C52" s="3" t="s">
        <v>8</v>
      </c>
      <c r="D52" s="29">
        <v>3</v>
      </c>
      <c r="E52" s="29">
        <v>60</v>
      </c>
      <c r="F52" s="29">
        <v>240</v>
      </c>
      <c r="G52" s="34">
        <f t="shared" si="0"/>
        <v>6103.2</v>
      </c>
      <c r="H52" s="29">
        <v>0</v>
      </c>
      <c r="I52" s="29">
        <v>0</v>
      </c>
      <c r="J52" s="29">
        <v>0</v>
      </c>
      <c r="K52" s="29">
        <v>0</v>
      </c>
      <c r="L52" s="29">
        <v>1</v>
      </c>
      <c r="M52" s="29">
        <v>0</v>
      </c>
      <c r="N52" s="29">
        <v>0</v>
      </c>
      <c r="O52" s="29">
        <v>0</v>
      </c>
      <c r="P52" s="29">
        <v>0</v>
      </c>
      <c r="Q52" s="29">
        <v>1</v>
      </c>
      <c r="R52" s="21" t="s">
        <v>296</v>
      </c>
      <c r="S52" s="19">
        <v>0</v>
      </c>
      <c r="T52" s="19">
        <v>0</v>
      </c>
      <c r="U52" s="44"/>
    </row>
    <row r="53" spans="1:21" x14ac:dyDescent="0.3">
      <c r="A53" s="2" t="s">
        <v>67</v>
      </c>
      <c r="B53" s="2" t="s">
        <v>74</v>
      </c>
      <c r="C53" s="3" t="s">
        <v>10</v>
      </c>
      <c r="D53" s="29">
        <v>11</v>
      </c>
      <c r="E53" s="29">
        <v>218</v>
      </c>
      <c r="F53" s="29">
        <v>1199</v>
      </c>
      <c r="G53" s="34">
        <f t="shared" si="0"/>
        <v>30490.57</v>
      </c>
      <c r="H53" s="29">
        <v>3</v>
      </c>
      <c r="I53" s="29">
        <v>250</v>
      </c>
      <c r="J53" s="29">
        <v>1.42</v>
      </c>
      <c r="K53" s="29">
        <v>2</v>
      </c>
      <c r="L53" s="29">
        <v>0.26</v>
      </c>
      <c r="M53" s="29">
        <v>0</v>
      </c>
      <c r="N53" s="29">
        <v>0</v>
      </c>
      <c r="O53" s="29">
        <v>0</v>
      </c>
      <c r="P53" s="29">
        <v>0</v>
      </c>
      <c r="Q53" s="29">
        <v>3</v>
      </c>
      <c r="R53" s="21" t="s">
        <v>287</v>
      </c>
      <c r="S53" s="19">
        <v>1</v>
      </c>
      <c r="T53" s="19">
        <v>5</v>
      </c>
      <c r="U53" s="44"/>
    </row>
    <row r="54" spans="1:21" ht="43.2" x14ac:dyDescent="0.3">
      <c r="A54" s="2" t="s">
        <v>67</v>
      </c>
      <c r="B54" s="2" t="s">
        <v>74</v>
      </c>
      <c r="C54" s="3" t="s">
        <v>12</v>
      </c>
      <c r="D54" s="29">
        <v>10</v>
      </c>
      <c r="E54" s="29">
        <v>85</v>
      </c>
      <c r="F54" s="29">
        <v>425</v>
      </c>
      <c r="G54" s="34">
        <f t="shared" si="0"/>
        <v>10807.75</v>
      </c>
      <c r="H54" s="29">
        <v>0</v>
      </c>
      <c r="I54" s="29">
        <v>500</v>
      </c>
      <c r="J54" s="29">
        <v>0.75</v>
      </c>
      <c r="K54" s="29">
        <v>1</v>
      </c>
      <c r="L54" s="29">
        <v>1.5</v>
      </c>
      <c r="M54" s="29">
        <v>31</v>
      </c>
      <c r="N54" s="29">
        <v>0</v>
      </c>
      <c r="O54" s="29">
        <v>5</v>
      </c>
      <c r="P54" s="29">
        <v>0</v>
      </c>
      <c r="Q54" s="29">
        <v>8</v>
      </c>
      <c r="R54" s="21" t="s">
        <v>260</v>
      </c>
      <c r="S54" s="19">
        <v>2</v>
      </c>
      <c r="T54" s="19">
        <v>4</v>
      </c>
      <c r="U54" s="44" t="s">
        <v>261</v>
      </c>
    </row>
    <row r="55" spans="1:21" x14ac:dyDescent="0.3">
      <c r="A55" s="2" t="s">
        <v>67</v>
      </c>
      <c r="B55" s="2" t="s">
        <v>74</v>
      </c>
      <c r="C55" s="3" t="s">
        <v>52</v>
      </c>
      <c r="D55" s="29">
        <v>11</v>
      </c>
      <c r="E55" s="29">
        <v>57</v>
      </c>
      <c r="F55" s="29">
        <v>456</v>
      </c>
      <c r="G55" s="34">
        <f t="shared" si="0"/>
        <v>11596.08</v>
      </c>
      <c r="H55" s="29">
        <v>0</v>
      </c>
      <c r="I55" s="29">
        <v>75</v>
      </c>
      <c r="J55" s="29">
        <v>0.5</v>
      </c>
      <c r="K55" s="29">
        <v>1.5</v>
      </c>
      <c r="L55" s="29">
        <v>1</v>
      </c>
      <c r="M55" s="29">
        <v>1.5</v>
      </c>
      <c r="N55" s="29">
        <v>10</v>
      </c>
      <c r="O55" s="29">
        <v>50</v>
      </c>
      <c r="P55" s="29">
        <v>0</v>
      </c>
      <c r="Q55" s="29">
        <v>3</v>
      </c>
      <c r="R55" s="21" t="s">
        <v>288</v>
      </c>
      <c r="S55" s="19">
        <v>1</v>
      </c>
      <c r="T55" s="19">
        <v>5</v>
      </c>
      <c r="U55" s="44"/>
    </row>
    <row r="56" spans="1:21" ht="158.4" x14ac:dyDescent="0.3">
      <c r="A56" s="2" t="s">
        <v>67</v>
      </c>
      <c r="B56" s="2" t="s">
        <v>74</v>
      </c>
      <c r="C56" s="3" t="s">
        <v>11</v>
      </c>
      <c r="D56" s="29">
        <v>16</v>
      </c>
      <c r="E56" s="29">
        <v>345</v>
      </c>
      <c r="F56" s="29">
        <v>1384</v>
      </c>
      <c r="G56" s="34">
        <f t="shared" si="0"/>
        <v>35195.120000000003</v>
      </c>
      <c r="H56" s="29">
        <v>0</v>
      </c>
      <c r="I56" s="29">
        <v>75</v>
      </c>
      <c r="J56" s="29">
        <v>0</v>
      </c>
      <c r="K56" s="29">
        <v>0.5</v>
      </c>
      <c r="L56" s="29">
        <v>0</v>
      </c>
      <c r="M56" s="29">
        <v>0</v>
      </c>
      <c r="N56" s="29" t="s">
        <v>253</v>
      </c>
      <c r="O56" s="29">
        <v>0</v>
      </c>
      <c r="P56" s="29">
        <v>0</v>
      </c>
      <c r="Q56" s="29">
        <v>35</v>
      </c>
      <c r="R56" s="21" t="s">
        <v>254</v>
      </c>
      <c r="S56" s="19">
        <v>1</v>
      </c>
      <c r="T56" s="19">
        <v>10</v>
      </c>
      <c r="U56" s="44" t="s">
        <v>255</v>
      </c>
    </row>
    <row r="57" spans="1:21" ht="48.6" x14ac:dyDescent="0.3">
      <c r="A57" s="2" t="s">
        <v>67</v>
      </c>
      <c r="B57" s="2" t="s">
        <v>79</v>
      </c>
      <c r="C57" s="3" t="s">
        <v>80</v>
      </c>
      <c r="D57" s="29">
        <v>10</v>
      </c>
      <c r="E57" s="29">
        <v>128</v>
      </c>
      <c r="F57" s="29">
        <v>882</v>
      </c>
      <c r="G57" s="34">
        <f t="shared" si="0"/>
        <v>22429.26</v>
      </c>
      <c r="H57" s="29">
        <v>9</v>
      </c>
      <c r="I57" s="29">
        <v>6500</v>
      </c>
      <c r="J57" s="29">
        <v>0</v>
      </c>
      <c r="K57" s="29">
        <v>0</v>
      </c>
      <c r="L57" s="29">
        <v>0.5</v>
      </c>
      <c r="M57" s="29">
        <v>0</v>
      </c>
      <c r="N57" s="29">
        <v>0</v>
      </c>
      <c r="O57" s="29">
        <v>0</v>
      </c>
      <c r="P57" s="29">
        <v>0</v>
      </c>
      <c r="Q57" s="29">
        <v>1</v>
      </c>
      <c r="R57" s="21" t="s">
        <v>220</v>
      </c>
      <c r="S57" s="19">
        <v>1</v>
      </c>
      <c r="T57" s="19">
        <v>2</v>
      </c>
      <c r="U57" s="44" t="s">
        <v>221</v>
      </c>
    </row>
    <row r="58" spans="1:21" x14ac:dyDescent="0.3">
      <c r="A58" s="2" t="s">
        <v>67</v>
      </c>
      <c r="B58" s="2" t="s">
        <v>68</v>
      </c>
      <c r="C58" s="3" t="s">
        <v>3</v>
      </c>
      <c r="D58" s="29">
        <v>2</v>
      </c>
      <c r="E58" s="29">
        <v>29</v>
      </c>
      <c r="F58" s="29">
        <v>157</v>
      </c>
      <c r="G58" s="34">
        <f>25.43*F58</f>
        <v>3992.5099999999998</v>
      </c>
      <c r="H58" s="29">
        <v>1</v>
      </c>
      <c r="I58" s="29">
        <v>41</v>
      </c>
      <c r="J58" s="29">
        <v>0</v>
      </c>
      <c r="K58" s="29">
        <v>3.5</v>
      </c>
      <c r="L58" s="29">
        <v>0</v>
      </c>
      <c r="M58" s="29">
        <v>0</v>
      </c>
      <c r="N58" s="29">
        <v>0</v>
      </c>
      <c r="O58" s="29">
        <v>0</v>
      </c>
      <c r="P58" s="29">
        <v>0</v>
      </c>
      <c r="Q58" s="29">
        <v>1</v>
      </c>
      <c r="R58" s="21" t="s">
        <v>210</v>
      </c>
      <c r="S58" s="19">
        <v>1</v>
      </c>
      <c r="T58" s="19">
        <v>1</v>
      </c>
      <c r="U58" s="44" t="s">
        <v>211</v>
      </c>
    </row>
    <row r="59" spans="1:21" x14ac:dyDescent="0.3">
      <c r="A59" s="2" t="s">
        <v>67</v>
      </c>
      <c r="B59" s="2" t="s">
        <v>68</v>
      </c>
      <c r="C59" s="3" t="s">
        <v>17</v>
      </c>
      <c r="D59" s="29">
        <v>5</v>
      </c>
      <c r="E59" s="29">
        <v>36</v>
      </c>
      <c r="F59" s="29">
        <v>108</v>
      </c>
      <c r="G59" s="34">
        <f t="shared" ref="G59:G89" si="1">25.43*F59</f>
        <v>2746.44</v>
      </c>
      <c r="H59" s="29">
        <v>0</v>
      </c>
      <c r="I59" s="29">
        <v>50</v>
      </c>
      <c r="J59" s="29">
        <v>0.75</v>
      </c>
      <c r="K59" s="29">
        <v>0.5</v>
      </c>
      <c r="L59" s="29">
        <v>0</v>
      </c>
      <c r="M59" s="29">
        <v>0</v>
      </c>
      <c r="N59" s="29">
        <v>0</v>
      </c>
      <c r="O59" s="29">
        <v>0</v>
      </c>
      <c r="P59" s="29">
        <v>0</v>
      </c>
      <c r="Q59" s="29">
        <v>1</v>
      </c>
      <c r="R59" s="21" t="s">
        <v>188</v>
      </c>
      <c r="S59" s="19">
        <v>2</v>
      </c>
      <c r="T59" s="19">
        <v>2</v>
      </c>
      <c r="U59" s="44" t="s">
        <v>189</v>
      </c>
    </row>
    <row r="60" spans="1:21" ht="28.8" x14ac:dyDescent="0.3">
      <c r="A60" s="2" t="s">
        <v>67</v>
      </c>
      <c r="B60" s="2" t="s">
        <v>68</v>
      </c>
      <c r="C60" s="3" t="s">
        <v>61</v>
      </c>
      <c r="D60" s="29">
        <v>5</v>
      </c>
      <c r="E60" s="29">
        <v>40</v>
      </c>
      <c r="F60" s="29">
        <v>3</v>
      </c>
      <c r="G60" s="34">
        <f t="shared" si="1"/>
        <v>76.289999999999992</v>
      </c>
      <c r="H60" s="29">
        <v>0</v>
      </c>
      <c r="I60" s="29">
        <v>1000</v>
      </c>
      <c r="J60" s="29">
        <v>2</v>
      </c>
      <c r="K60" s="29">
        <v>0.5</v>
      </c>
      <c r="L60" s="29">
        <v>0</v>
      </c>
      <c r="M60" s="29">
        <v>0</v>
      </c>
      <c r="N60" s="29">
        <v>0</v>
      </c>
      <c r="O60" s="29">
        <v>0</v>
      </c>
      <c r="P60" s="29">
        <v>0</v>
      </c>
      <c r="Q60" s="29">
        <v>1</v>
      </c>
      <c r="R60" s="21" t="s">
        <v>225</v>
      </c>
      <c r="S60" s="19">
        <v>3</v>
      </c>
      <c r="T60" s="19">
        <v>0</v>
      </c>
      <c r="U60" s="44">
        <v>0</v>
      </c>
    </row>
    <row r="61" spans="1:21" ht="144.6" x14ac:dyDescent="0.3">
      <c r="A61" s="2" t="s">
        <v>72</v>
      </c>
      <c r="B61" s="2" t="s">
        <v>73</v>
      </c>
      <c r="C61" s="3" t="s">
        <v>27</v>
      </c>
      <c r="D61" s="29">
        <v>1</v>
      </c>
      <c r="E61" s="29">
        <v>387</v>
      </c>
      <c r="F61" s="29">
        <v>2142</v>
      </c>
      <c r="G61" s="34">
        <f t="shared" si="1"/>
        <v>54471.06</v>
      </c>
      <c r="H61" s="29">
        <v>10</v>
      </c>
      <c r="I61" s="29">
        <v>5546</v>
      </c>
      <c r="J61" s="29">
        <v>4</v>
      </c>
      <c r="K61" s="29">
        <v>4</v>
      </c>
      <c r="L61" s="29">
        <v>6</v>
      </c>
      <c r="M61" s="29">
        <v>0</v>
      </c>
      <c r="N61" s="29">
        <v>0</v>
      </c>
      <c r="O61" s="29">
        <v>0</v>
      </c>
      <c r="P61" s="29">
        <v>0</v>
      </c>
      <c r="Q61" s="29">
        <v>3</v>
      </c>
      <c r="R61" s="21" t="s">
        <v>266</v>
      </c>
      <c r="S61" s="19">
        <v>19</v>
      </c>
      <c r="T61" s="19">
        <v>21</v>
      </c>
      <c r="U61" s="44" t="s">
        <v>267</v>
      </c>
    </row>
    <row r="62" spans="1:21" ht="28.8" x14ac:dyDescent="0.3">
      <c r="A62" s="2" t="s">
        <v>72</v>
      </c>
      <c r="B62" s="2" t="s">
        <v>73</v>
      </c>
      <c r="C62" s="3" t="s">
        <v>56</v>
      </c>
      <c r="D62" s="29">
        <v>12</v>
      </c>
      <c r="E62" s="29">
        <v>78</v>
      </c>
      <c r="F62" s="29">
        <v>312</v>
      </c>
      <c r="G62" s="34">
        <f t="shared" si="1"/>
        <v>7934.16</v>
      </c>
      <c r="H62" s="29">
        <v>0</v>
      </c>
      <c r="I62" s="29">
        <v>3000</v>
      </c>
      <c r="J62" s="29">
        <v>0</v>
      </c>
      <c r="K62" s="29">
        <v>0</v>
      </c>
      <c r="L62" s="29">
        <v>7.5</v>
      </c>
      <c r="M62" s="29">
        <v>0</v>
      </c>
      <c r="N62" s="29">
        <v>0</v>
      </c>
      <c r="O62" s="29">
        <v>0</v>
      </c>
      <c r="P62" s="29">
        <v>0</v>
      </c>
      <c r="Q62" s="29">
        <v>4</v>
      </c>
      <c r="R62" s="21" t="s">
        <v>196</v>
      </c>
      <c r="S62" s="19">
        <v>2</v>
      </c>
      <c r="T62" s="19">
        <v>0</v>
      </c>
      <c r="U62" s="44" t="s">
        <v>197</v>
      </c>
    </row>
    <row r="63" spans="1:21" x14ac:dyDescent="0.3">
      <c r="A63" s="2" t="s">
        <v>72</v>
      </c>
      <c r="B63" s="2" t="s">
        <v>73</v>
      </c>
      <c r="C63" s="3" t="s">
        <v>7</v>
      </c>
      <c r="D63" s="29">
        <v>3</v>
      </c>
      <c r="E63" s="29">
        <v>10</v>
      </c>
      <c r="F63" s="29">
        <v>20</v>
      </c>
      <c r="G63" s="34">
        <f t="shared" si="1"/>
        <v>508.6</v>
      </c>
      <c r="H63" s="29">
        <v>0</v>
      </c>
      <c r="I63" s="29">
        <v>0</v>
      </c>
      <c r="J63" s="29">
        <v>0</v>
      </c>
      <c r="K63" s="29">
        <v>0</v>
      </c>
      <c r="L63" s="29">
        <v>0</v>
      </c>
      <c r="M63" s="29">
        <v>0</v>
      </c>
      <c r="N63" s="29">
        <v>0</v>
      </c>
      <c r="O63" s="29">
        <v>0</v>
      </c>
      <c r="P63" s="29">
        <v>0</v>
      </c>
      <c r="Q63" s="29">
        <v>0</v>
      </c>
      <c r="R63" s="21">
        <v>0</v>
      </c>
      <c r="S63" s="19">
        <v>1</v>
      </c>
      <c r="T63" s="19">
        <v>1</v>
      </c>
      <c r="U63" s="44" t="s">
        <v>6</v>
      </c>
    </row>
    <row r="64" spans="1:21" ht="28.8" x14ac:dyDescent="0.3">
      <c r="A64" s="2" t="s">
        <v>72</v>
      </c>
      <c r="B64" s="2" t="s">
        <v>73</v>
      </c>
      <c r="C64" s="3" t="s">
        <v>55</v>
      </c>
      <c r="D64" s="29">
        <v>5</v>
      </c>
      <c r="E64" s="29">
        <v>40</v>
      </c>
      <c r="F64" s="29">
        <v>126</v>
      </c>
      <c r="G64" s="34">
        <f t="shared" si="1"/>
        <v>3204.18</v>
      </c>
      <c r="H64" s="29">
        <v>0</v>
      </c>
      <c r="I64" s="29">
        <v>50</v>
      </c>
      <c r="J64" s="29">
        <v>0</v>
      </c>
      <c r="K64" s="29">
        <v>0</v>
      </c>
      <c r="L64" s="29">
        <v>0</v>
      </c>
      <c r="M64" s="29">
        <v>0</v>
      </c>
      <c r="N64" s="29">
        <v>0</v>
      </c>
      <c r="O64" s="29">
        <v>0</v>
      </c>
      <c r="P64" s="29">
        <v>0</v>
      </c>
      <c r="Q64" s="29">
        <v>4</v>
      </c>
      <c r="R64" s="21" t="s">
        <v>174</v>
      </c>
      <c r="S64" s="19">
        <v>1</v>
      </c>
      <c r="T64" s="19">
        <v>1</v>
      </c>
      <c r="U64" s="44" t="s">
        <v>173</v>
      </c>
    </row>
    <row r="65" spans="1:21" x14ac:dyDescent="0.3">
      <c r="A65" s="2" t="s">
        <v>72</v>
      </c>
      <c r="B65" s="2" t="s">
        <v>73</v>
      </c>
      <c r="C65" s="3" t="s">
        <v>22</v>
      </c>
      <c r="D65" s="29">
        <v>5</v>
      </c>
      <c r="E65" s="29">
        <v>25</v>
      </c>
      <c r="F65" s="29">
        <v>50</v>
      </c>
      <c r="G65" s="34">
        <f t="shared" si="1"/>
        <v>1271.5</v>
      </c>
      <c r="H65" s="29">
        <v>0</v>
      </c>
      <c r="I65" s="29">
        <v>25</v>
      </c>
      <c r="J65" s="29">
        <v>0</v>
      </c>
      <c r="K65" s="29">
        <v>0.25</v>
      </c>
      <c r="L65" s="29">
        <v>0</v>
      </c>
      <c r="M65" s="29">
        <v>0</v>
      </c>
      <c r="N65" s="29">
        <v>0</v>
      </c>
      <c r="O65" s="29">
        <v>0</v>
      </c>
      <c r="P65" s="29">
        <v>0</v>
      </c>
      <c r="Q65" s="29">
        <v>0</v>
      </c>
      <c r="R65" s="21">
        <v>0</v>
      </c>
      <c r="S65" s="19">
        <v>1</v>
      </c>
      <c r="T65" s="19">
        <v>4</v>
      </c>
      <c r="U65" s="44" t="s">
        <v>169</v>
      </c>
    </row>
    <row r="66" spans="1:21" x14ac:dyDescent="0.3">
      <c r="A66" s="2" t="s">
        <v>72</v>
      </c>
      <c r="B66" s="2" t="s">
        <v>91</v>
      </c>
      <c r="C66" s="3" t="s">
        <v>62</v>
      </c>
      <c r="D66" s="29">
        <v>3</v>
      </c>
      <c r="E66" s="29">
        <v>265</v>
      </c>
      <c r="F66" s="29">
        <v>1060</v>
      </c>
      <c r="G66" s="34">
        <f t="shared" si="1"/>
        <v>26955.8</v>
      </c>
      <c r="H66" s="29">
        <v>9</v>
      </c>
      <c r="I66" s="29">
        <v>3400</v>
      </c>
      <c r="J66" s="29">
        <v>0</v>
      </c>
      <c r="K66" s="29">
        <v>0</v>
      </c>
      <c r="L66" s="29">
        <v>0</v>
      </c>
      <c r="M66" s="29">
        <v>0</v>
      </c>
      <c r="N66" s="29">
        <v>0</v>
      </c>
      <c r="O66" s="29">
        <v>0</v>
      </c>
      <c r="P66" s="29">
        <v>0</v>
      </c>
      <c r="Q66" s="29">
        <v>2</v>
      </c>
      <c r="R66" s="21" t="s">
        <v>292</v>
      </c>
      <c r="S66" s="19">
        <v>3</v>
      </c>
      <c r="T66" s="19">
        <v>0</v>
      </c>
      <c r="U66" s="44" t="s">
        <v>293</v>
      </c>
    </row>
    <row r="67" spans="1:21" x14ac:dyDescent="0.3">
      <c r="A67" s="2" t="s">
        <v>72</v>
      </c>
      <c r="B67" s="2" t="s">
        <v>91</v>
      </c>
      <c r="C67" s="3" t="s">
        <v>96</v>
      </c>
      <c r="D67" s="29">
        <v>4</v>
      </c>
      <c r="E67" s="29">
        <v>27</v>
      </c>
      <c r="F67" s="29">
        <v>108</v>
      </c>
      <c r="G67" s="34">
        <f t="shared" si="1"/>
        <v>2746.44</v>
      </c>
      <c r="H67" s="29">
        <v>0</v>
      </c>
      <c r="I67" s="29">
        <v>0</v>
      </c>
      <c r="J67" s="29">
        <v>0</v>
      </c>
      <c r="K67" s="29">
        <v>0</v>
      </c>
      <c r="L67" s="29">
        <v>0</v>
      </c>
      <c r="M67" s="29">
        <v>0</v>
      </c>
      <c r="N67" s="29">
        <v>0</v>
      </c>
      <c r="O67" s="29">
        <v>0</v>
      </c>
      <c r="P67" s="29">
        <v>0</v>
      </c>
      <c r="Q67" s="29">
        <v>1</v>
      </c>
      <c r="R67" s="21" t="s">
        <v>161</v>
      </c>
      <c r="S67" s="19">
        <v>1</v>
      </c>
      <c r="T67" s="19">
        <v>2</v>
      </c>
      <c r="U67" s="44" t="s">
        <v>163</v>
      </c>
    </row>
    <row r="68" spans="1:21" ht="28.8" x14ac:dyDescent="0.3">
      <c r="A68" s="2" t="s">
        <v>72</v>
      </c>
      <c r="B68" s="2" t="s">
        <v>91</v>
      </c>
      <c r="C68" s="3" t="s">
        <v>60</v>
      </c>
      <c r="D68" s="29">
        <v>2</v>
      </c>
      <c r="E68" s="29">
        <v>1</v>
      </c>
      <c r="F68" s="29">
        <v>3</v>
      </c>
      <c r="G68" s="34">
        <f t="shared" si="1"/>
        <v>76.289999999999992</v>
      </c>
      <c r="H68" s="29">
        <v>0</v>
      </c>
      <c r="I68" s="29">
        <v>0</v>
      </c>
      <c r="J68" s="29">
        <v>0</v>
      </c>
      <c r="K68" s="29">
        <v>0</v>
      </c>
      <c r="L68" s="29">
        <v>0</v>
      </c>
      <c r="M68" s="29">
        <v>0</v>
      </c>
      <c r="N68" s="29">
        <v>0</v>
      </c>
      <c r="O68" s="29">
        <v>0</v>
      </c>
      <c r="P68" s="29">
        <v>0</v>
      </c>
      <c r="Q68" s="29">
        <v>0</v>
      </c>
      <c r="R68" s="21">
        <v>0</v>
      </c>
      <c r="S68" s="19">
        <v>1</v>
      </c>
      <c r="T68" s="19">
        <v>1</v>
      </c>
      <c r="U68" s="44" t="s">
        <v>269</v>
      </c>
    </row>
    <row r="69" spans="1:21" ht="72.599999999999994" x14ac:dyDescent="0.3">
      <c r="A69" s="2" t="s">
        <v>72</v>
      </c>
      <c r="B69" s="2" t="s">
        <v>85</v>
      </c>
      <c r="C69" s="3" t="s">
        <v>23</v>
      </c>
      <c r="D69" s="29">
        <v>5</v>
      </c>
      <c r="E69" s="29">
        <v>18</v>
      </c>
      <c r="F69" s="29">
        <v>80</v>
      </c>
      <c r="G69" s="34">
        <f t="shared" si="1"/>
        <v>2034.4</v>
      </c>
      <c r="H69" s="29">
        <v>0</v>
      </c>
      <c r="I69" s="29">
        <v>3000</v>
      </c>
      <c r="J69" s="29">
        <v>0</v>
      </c>
      <c r="K69" s="29">
        <v>6</v>
      </c>
      <c r="L69" s="29">
        <v>1</v>
      </c>
      <c r="M69" s="29" t="s">
        <v>164</v>
      </c>
      <c r="N69" s="29">
        <v>0</v>
      </c>
      <c r="O69" s="29">
        <v>0</v>
      </c>
      <c r="P69" s="29">
        <v>12</v>
      </c>
      <c r="Q69" s="29">
        <v>5</v>
      </c>
      <c r="R69" s="21" t="s">
        <v>165</v>
      </c>
      <c r="S69" s="19">
        <v>1</v>
      </c>
      <c r="T69" s="19">
        <v>5</v>
      </c>
      <c r="U69" s="44" t="s">
        <v>166</v>
      </c>
    </row>
    <row r="70" spans="1:21" x14ac:dyDescent="0.3">
      <c r="A70" s="2" t="s">
        <v>72</v>
      </c>
      <c r="B70" s="2" t="s">
        <v>85</v>
      </c>
      <c r="C70" s="3" t="s">
        <v>19</v>
      </c>
      <c r="D70" s="29">
        <v>3</v>
      </c>
      <c r="E70" s="29">
        <v>25</v>
      </c>
      <c r="F70" s="29">
        <v>84.5</v>
      </c>
      <c r="G70" s="34">
        <f t="shared" si="1"/>
        <v>2148.835</v>
      </c>
      <c r="H70" s="29">
        <v>0</v>
      </c>
      <c r="I70" s="29">
        <v>15</v>
      </c>
      <c r="J70" s="29">
        <v>0</v>
      </c>
      <c r="K70" s="29">
        <v>0.25</v>
      </c>
      <c r="L70" s="29">
        <v>0.5</v>
      </c>
      <c r="M70" s="29">
        <v>0.1</v>
      </c>
      <c r="N70" s="29">
        <v>0</v>
      </c>
      <c r="O70" s="29">
        <v>0</v>
      </c>
      <c r="P70" s="29">
        <v>0</v>
      </c>
      <c r="Q70" s="29">
        <v>2</v>
      </c>
      <c r="R70" s="21" t="s">
        <v>134</v>
      </c>
      <c r="S70" s="19">
        <v>2</v>
      </c>
      <c r="T70" s="19">
        <v>2</v>
      </c>
      <c r="U70" s="44" t="s">
        <v>135</v>
      </c>
    </row>
    <row r="71" spans="1:21" x14ac:dyDescent="0.3">
      <c r="A71" s="2" t="s">
        <v>72</v>
      </c>
      <c r="B71" s="2" t="s">
        <v>85</v>
      </c>
      <c r="C71" s="3" t="s">
        <v>20</v>
      </c>
      <c r="D71" s="29">
        <v>8</v>
      </c>
      <c r="E71" s="29">
        <v>15</v>
      </c>
      <c r="F71" s="29">
        <v>60</v>
      </c>
      <c r="G71" s="34">
        <f t="shared" si="1"/>
        <v>1525.8</v>
      </c>
      <c r="H71" s="29">
        <v>0</v>
      </c>
      <c r="I71" s="29">
        <v>40</v>
      </c>
      <c r="J71" s="29">
        <v>0</v>
      </c>
      <c r="K71" s="29">
        <v>0</v>
      </c>
      <c r="L71" s="29">
        <v>1</v>
      </c>
      <c r="M71" s="29">
        <v>0</v>
      </c>
      <c r="N71" s="29">
        <v>0</v>
      </c>
      <c r="O71" s="29">
        <v>0</v>
      </c>
      <c r="P71" s="29">
        <v>0</v>
      </c>
      <c r="Q71" s="29">
        <v>2</v>
      </c>
      <c r="R71" s="21" t="s">
        <v>262</v>
      </c>
      <c r="S71" s="19">
        <v>1</v>
      </c>
      <c r="T71" s="19">
        <v>1</v>
      </c>
      <c r="U71" s="44" t="s">
        <v>263</v>
      </c>
    </row>
    <row r="72" spans="1:21" ht="28.8" x14ac:dyDescent="0.3">
      <c r="A72" s="2" t="s">
        <v>72</v>
      </c>
      <c r="B72" s="2" t="s">
        <v>85</v>
      </c>
      <c r="C72" s="3" t="s">
        <v>57</v>
      </c>
      <c r="D72" s="29">
        <v>2</v>
      </c>
      <c r="E72" s="29">
        <v>23</v>
      </c>
      <c r="F72" s="29">
        <v>92</v>
      </c>
      <c r="G72" s="34">
        <f t="shared" si="1"/>
        <v>2339.56</v>
      </c>
      <c r="H72" s="29">
        <v>1</v>
      </c>
      <c r="I72" s="29">
        <v>200</v>
      </c>
      <c r="J72" s="29">
        <v>0</v>
      </c>
      <c r="K72" s="29">
        <v>0.5</v>
      </c>
      <c r="L72" s="29">
        <v>0.5</v>
      </c>
      <c r="M72" s="29">
        <v>0</v>
      </c>
      <c r="N72" s="29">
        <v>0</v>
      </c>
      <c r="O72" s="29">
        <v>0</v>
      </c>
      <c r="P72" s="29">
        <v>2</v>
      </c>
      <c r="Q72" s="29">
        <v>2</v>
      </c>
      <c r="R72" s="21" t="s">
        <v>182</v>
      </c>
      <c r="S72" s="19">
        <v>1</v>
      </c>
      <c r="T72" s="19">
        <v>1</v>
      </c>
      <c r="U72" s="44"/>
    </row>
    <row r="73" spans="1:21" ht="24.6" x14ac:dyDescent="0.3">
      <c r="A73" s="2" t="s">
        <v>77</v>
      </c>
      <c r="B73" s="2" t="s">
        <v>84</v>
      </c>
      <c r="C73" s="3" t="s">
        <v>120</v>
      </c>
      <c r="D73" s="29">
        <v>4</v>
      </c>
      <c r="E73" s="29">
        <v>18</v>
      </c>
      <c r="F73" s="29">
        <v>72</v>
      </c>
      <c r="G73" s="34">
        <f t="shared" si="1"/>
        <v>1830.96</v>
      </c>
      <c r="H73" s="29">
        <v>0</v>
      </c>
      <c r="I73" s="29">
        <v>0</v>
      </c>
      <c r="J73" s="29">
        <v>0</v>
      </c>
      <c r="K73" s="29">
        <v>0</v>
      </c>
      <c r="L73" s="29">
        <v>0.75</v>
      </c>
      <c r="M73" s="29">
        <v>0</v>
      </c>
      <c r="N73" s="29">
        <v>0</v>
      </c>
      <c r="O73" s="29">
        <v>0</v>
      </c>
      <c r="P73" s="29">
        <v>0</v>
      </c>
      <c r="Q73" s="29">
        <v>1</v>
      </c>
      <c r="R73" s="21" t="s">
        <v>226</v>
      </c>
      <c r="S73" s="19">
        <v>1</v>
      </c>
      <c r="T73" s="19">
        <v>1</v>
      </c>
      <c r="U73" s="44" t="s">
        <v>227</v>
      </c>
    </row>
    <row r="74" spans="1:21" x14ac:dyDescent="0.3">
      <c r="A74" s="2" t="s">
        <v>67</v>
      </c>
      <c r="B74" s="2" t="s">
        <v>93</v>
      </c>
      <c r="C74" s="3" t="s">
        <v>121</v>
      </c>
      <c r="D74" s="29">
        <v>8</v>
      </c>
      <c r="E74" s="29">
        <v>2</v>
      </c>
      <c r="F74" s="29">
        <v>4</v>
      </c>
      <c r="G74" s="34">
        <f t="shared" si="1"/>
        <v>101.72</v>
      </c>
      <c r="H74" s="29">
        <v>10</v>
      </c>
      <c r="I74" s="29">
        <v>500</v>
      </c>
      <c r="J74" s="29">
        <v>0</v>
      </c>
      <c r="K74" s="29">
        <v>1.61</v>
      </c>
      <c r="L74" s="29">
        <v>0</v>
      </c>
      <c r="M74" s="29">
        <v>0</v>
      </c>
      <c r="N74" s="29">
        <v>0</v>
      </c>
      <c r="O74" s="29">
        <v>0</v>
      </c>
      <c r="P74" s="29">
        <v>0</v>
      </c>
      <c r="Q74" s="29">
        <v>0</v>
      </c>
      <c r="R74" s="21">
        <v>0</v>
      </c>
      <c r="S74" s="19">
        <v>1</v>
      </c>
      <c r="T74" s="19">
        <v>1</v>
      </c>
      <c r="U74" s="44" t="s">
        <v>228</v>
      </c>
    </row>
    <row r="75" spans="1:21" x14ac:dyDescent="0.3">
      <c r="A75" s="2" t="s">
        <v>69</v>
      </c>
      <c r="B75" s="2" t="s">
        <v>71</v>
      </c>
      <c r="C75" s="3" t="s">
        <v>122</v>
      </c>
      <c r="D75" s="29">
        <v>6</v>
      </c>
      <c r="E75" s="29">
        <v>20</v>
      </c>
      <c r="F75" s="29">
        <v>100</v>
      </c>
      <c r="G75" s="34">
        <f t="shared" si="1"/>
        <v>2543</v>
      </c>
      <c r="H75" s="29">
        <v>0</v>
      </c>
      <c r="I75" s="29">
        <v>0</v>
      </c>
      <c r="J75" s="29">
        <v>0</v>
      </c>
      <c r="K75" s="29">
        <v>0</v>
      </c>
      <c r="L75" s="29">
        <v>0</v>
      </c>
      <c r="M75" s="29">
        <v>0</v>
      </c>
      <c r="N75" s="29">
        <v>15</v>
      </c>
      <c r="O75" s="29">
        <v>0</v>
      </c>
      <c r="P75" s="29">
        <v>10</v>
      </c>
      <c r="Q75" s="29">
        <v>2</v>
      </c>
      <c r="R75" s="21" t="s">
        <v>186</v>
      </c>
      <c r="S75" s="19">
        <v>2</v>
      </c>
      <c r="T75" s="19">
        <v>2</v>
      </c>
      <c r="U75" s="44" t="s">
        <v>185</v>
      </c>
    </row>
    <row r="76" spans="1:21" x14ac:dyDescent="0.3">
      <c r="A76" s="2" t="s">
        <v>72</v>
      </c>
      <c r="B76" s="2" t="s">
        <v>85</v>
      </c>
      <c r="C76" s="3" t="s">
        <v>123</v>
      </c>
      <c r="D76" s="29">
        <v>1</v>
      </c>
      <c r="E76" s="29">
        <v>0</v>
      </c>
      <c r="F76" s="29">
        <v>0</v>
      </c>
      <c r="G76" s="34">
        <f t="shared" si="1"/>
        <v>0</v>
      </c>
      <c r="H76" s="29">
        <v>0</v>
      </c>
      <c r="I76" s="29">
        <v>0</v>
      </c>
      <c r="J76" s="29">
        <v>0</v>
      </c>
      <c r="K76" s="29">
        <v>0</v>
      </c>
      <c r="L76" s="29">
        <v>0</v>
      </c>
      <c r="M76" s="29">
        <v>0</v>
      </c>
      <c r="N76" s="29">
        <v>0</v>
      </c>
      <c r="O76" s="29">
        <v>0</v>
      </c>
      <c r="P76" s="29">
        <v>0</v>
      </c>
      <c r="Q76" s="29">
        <v>0</v>
      </c>
      <c r="R76" s="21">
        <v>0</v>
      </c>
      <c r="S76" s="19">
        <v>1</v>
      </c>
      <c r="T76" s="19">
        <v>1</v>
      </c>
      <c r="U76" s="44" t="s">
        <v>181</v>
      </c>
    </row>
    <row r="77" spans="1:21" x14ac:dyDescent="0.3">
      <c r="A77" s="2" t="s">
        <v>75</v>
      </c>
      <c r="B77" s="2" t="s">
        <v>76</v>
      </c>
      <c r="C77" s="3" t="s">
        <v>124</v>
      </c>
      <c r="D77" s="29">
        <v>1</v>
      </c>
      <c r="E77" s="29">
        <v>20</v>
      </c>
      <c r="F77" s="29">
        <v>100</v>
      </c>
      <c r="G77" s="34">
        <f t="shared" si="1"/>
        <v>2543</v>
      </c>
      <c r="H77" s="29">
        <v>0</v>
      </c>
      <c r="I77" s="29">
        <v>500</v>
      </c>
      <c r="J77" s="29">
        <v>0</v>
      </c>
      <c r="K77" s="29">
        <v>1</v>
      </c>
      <c r="L77" s="29">
        <v>0</v>
      </c>
      <c r="M77" s="29">
        <v>0</v>
      </c>
      <c r="N77" s="29">
        <v>0</v>
      </c>
      <c r="O77" s="29">
        <v>3000</v>
      </c>
      <c r="P77" s="29">
        <v>0</v>
      </c>
      <c r="Q77" s="29">
        <v>2</v>
      </c>
      <c r="R77" s="21" t="s">
        <v>236</v>
      </c>
      <c r="S77" s="19">
        <v>1</v>
      </c>
      <c r="T77" s="19">
        <v>1</v>
      </c>
      <c r="U77" s="44" t="s">
        <v>237</v>
      </c>
    </row>
    <row r="78" spans="1:21" ht="28.8" x14ac:dyDescent="0.3">
      <c r="A78" s="2" t="s">
        <v>69</v>
      </c>
      <c r="B78" s="2" t="s">
        <v>92</v>
      </c>
      <c r="C78" s="3" t="s">
        <v>125</v>
      </c>
      <c r="D78" s="29">
        <v>2</v>
      </c>
      <c r="E78" s="29">
        <v>1</v>
      </c>
      <c r="F78" s="29">
        <v>2</v>
      </c>
      <c r="G78" s="34">
        <f t="shared" si="1"/>
        <v>50.86</v>
      </c>
      <c r="H78" s="29">
        <v>0</v>
      </c>
      <c r="I78" s="29">
        <v>0</v>
      </c>
      <c r="J78" s="29">
        <v>0</v>
      </c>
      <c r="K78" s="29">
        <v>0</v>
      </c>
      <c r="L78" s="29">
        <v>1</v>
      </c>
      <c r="M78" s="29">
        <v>0</v>
      </c>
      <c r="N78" s="29">
        <v>0</v>
      </c>
      <c r="O78" s="29">
        <v>0</v>
      </c>
      <c r="P78" s="29">
        <v>0</v>
      </c>
      <c r="Q78" s="29">
        <v>0</v>
      </c>
      <c r="R78" s="21">
        <v>0</v>
      </c>
      <c r="S78" s="19">
        <v>1</v>
      </c>
      <c r="T78" s="19">
        <v>1</v>
      </c>
      <c r="U78" s="44" t="s">
        <v>167</v>
      </c>
    </row>
    <row r="79" spans="1:21" x14ac:dyDescent="0.3">
      <c r="A79" s="2" t="s">
        <v>75</v>
      </c>
      <c r="B79" s="2" t="s">
        <v>76</v>
      </c>
      <c r="C79" s="3" t="s">
        <v>126</v>
      </c>
      <c r="D79" s="29">
        <v>5</v>
      </c>
      <c r="E79" s="29">
        <v>24</v>
      </c>
      <c r="F79" s="29">
        <v>96</v>
      </c>
      <c r="G79" s="34">
        <f t="shared" si="1"/>
        <v>2441.2799999999997</v>
      </c>
      <c r="H79" s="29">
        <v>2</v>
      </c>
      <c r="I79" s="29">
        <v>800</v>
      </c>
      <c r="J79" s="29">
        <v>1</v>
      </c>
      <c r="K79" s="29">
        <v>1</v>
      </c>
      <c r="L79" s="29">
        <v>1</v>
      </c>
      <c r="M79" s="29">
        <v>0</v>
      </c>
      <c r="N79" s="29">
        <v>0</v>
      </c>
      <c r="O79" s="29">
        <v>0</v>
      </c>
      <c r="P79" s="29">
        <v>0</v>
      </c>
      <c r="Q79" s="29">
        <v>1</v>
      </c>
      <c r="R79" s="21" t="s">
        <v>206</v>
      </c>
      <c r="S79" s="19">
        <v>2</v>
      </c>
      <c r="T79" s="19">
        <v>2</v>
      </c>
      <c r="U79" s="44" t="s">
        <v>207</v>
      </c>
    </row>
    <row r="80" spans="1:21" x14ac:dyDescent="0.3">
      <c r="A80" s="8" t="s">
        <v>77</v>
      </c>
      <c r="B80" s="8" t="s">
        <v>127</v>
      </c>
      <c r="C80" s="9" t="s">
        <v>128</v>
      </c>
      <c r="D80" s="30">
        <v>5</v>
      </c>
      <c r="E80" s="30">
        <v>7</v>
      </c>
      <c r="F80" s="30">
        <v>28</v>
      </c>
      <c r="G80" s="35">
        <f t="shared" si="1"/>
        <v>712.04</v>
      </c>
      <c r="H80" s="30">
        <v>0</v>
      </c>
      <c r="I80" s="30">
        <v>360</v>
      </c>
      <c r="J80" s="30">
        <v>0</v>
      </c>
      <c r="K80" s="30">
        <v>1.2</v>
      </c>
      <c r="L80" s="30">
        <v>0</v>
      </c>
      <c r="M80" s="30">
        <v>0</v>
      </c>
      <c r="N80" s="30">
        <v>0</v>
      </c>
      <c r="O80" s="30">
        <v>0</v>
      </c>
      <c r="P80" s="30">
        <v>0</v>
      </c>
      <c r="Q80" s="30">
        <v>0</v>
      </c>
      <c r="R80" s="24" t="s">
        <v>162</v>
      </c>
      <c r="S80" s="20">
        <v>1</v>
      </c>
      <c r="T80" s="20">
        <v>1</v>
      </c>
      <c r="U80" s="45" t="s">
        <v>212</v>
      </c>
    </row>
    <row r="81" spans="1:21" s="2" customFormat="1" x14ac:dyDescent="0.3">
      <c r="A81" s="2" t="s">
        <v>98</v>
      </c>
      <c r="B81" s="2" t="s">
        <v>133</v>
      </c>
      <c r="C81" s="3" t="s">
        <v>132</v>
      </c>
      <c r="D81" s="29">
        <v>2</v>
      </c>
      <c r="E81" s="29">
        <v>92</v>
      </c>
      <c r="F81" s="29">
        <v>368</v>
      </c>
      <c r="G81" s="34">
        <f t="shared" si="1"/>
        <v>9358.24</v>
      </c>
      <c r="H81" s="29">
        <v>0</v>
      </c>
      <c r="I81" s="29">
        <v>90</v>
      </c>
      <c r="J81" s="29">
        <v>1</v>
      </c>
      <c r="K81" s="29">
        <v>2</v>
      </c>
      <c r="L81" s="29">
        <v>2</v>
      </c>
      <c r="M81" s="29">
        <v>4</v>
      </c>
      <c r="N81" s="29">
        <v>0</v>
      </c>
      <c r="O81" s="29">
        <v>0</v>
      </c>
      <c r="P81" s="29">
        <v>0</v>
      </c>
      <c r="Q81" s="29">
        <v>1</v>
      </c>
      <c r="R81" s="21" t="s">
        <v>216</v>
      </c>
      <c r="S81" s="19">
        <v>1</v>
      </c>
      <c r="T81" s="19">
        <v>3</v>
      </c>
      <c r="U81" s="44" t="s">
        <v>217</v>
      </c>
    </row>
    <row r="82" spans="1:21" s="2" customFormat="1" x14ac:dyDescent="0.3">
      <c r="A82" s="2" t="s">
        <v>72</v>
      </c>
      <c r="B82" s="2" t="s">
        <v>91</v>
      </c>
      <c r="C82" s="3" t="s">
        <v>136</v>
      </c>
      <c r="D82" s="29">
        <v>1</v>
      </c>
      <c r="E82" s="29">
        <v>17</v>
      </c>
      <c r="F82" s="29">
        <v>59.5</v>
      </c>
      <c r="G82" s="34">
        <f t="shared" si="1"/>
        <v>1513.085</v>
      </c>
      <c r="H82" s="29">
        <v>1</v>
      </c>
      <c r="I82" s="29">
        <v>1500</v>
      </c>
      <c r="J82" s="29">
        <v>0.5</v>
      </c>
      <c r="K82" s="29">
        <v>0</v>
      </c>
      <c r="L82" s="29">
        <v>0.5</v>
      </c>
      <c r="M82" s="29">
        <v>2.5</v>
      </c>
      <c r="N82" s="29">
        <v>0</v>
      </c>
      <c r="O82" s="29">
        <v>0</v>
      </c>
      <c r="P82" s="29">
        <v>0</v>
      </c>
      <c r="Q82" s="29">
        <v>1</v>
      </c>
      <c r="R82" s="21" t="s">
        <v>238</v>
      </c>
      <c r="S82" s="19">
        <v>1</v>
      </c>
      <c r="T82" s="19">
        <v>1</v>
      </c>
      <c r="U82" s="44"/>
    </row>
    <row r="83" spans="1:21" s="2" customFormat="1" ht="28.8" x14ac:dyDescent="0.3">
      <c r="A83" s="2" t="s">
        <v>89</v>
      </c>
      <c r="B83" s="2" t="s">
        <v>95</v>
      </c>
      <c r="C83" s="3" t="s">
        <v>137</v>
      </c>
      <c r="D83" s="29">
        <v>7</v>
      </c>
      <c r="E83" s="29">
        <v>74</v>
      </c>
      <c r="F83" s="29">
        <v>4</v>
      </c>
      <c r="G83" s="34">
        <f t="shared" si="1"/>
        <v>101.72</v>
      </c>
      <c r="H83" s="29">
        <v>0</v>
      </c>
      <c r="I83" s="29">
        <v>80</v>
      </c>
      <c r="J83" s="29">
        <v>0.4</v>
      </c>
      <c r="K83" s="29">
        <v>0</v>
      </c>
      <c r="L83" s="29">
        <v>0.3</v>
      </c>
      <c r="M83" s="29">
        <v>1.5</v>
      </c>
      <c r="N83" s="29">
        <v>0</v>
      </c>
      <c r="O83" s="29">
        <v>1000</v>
      </c>
      <c r="P83" s="29">
        <v>0</v>
      </c>
      <c r="Q83" s="29">
        <v>1</v>
      </c>
      <c r="R83" s="21" t="s">
        <v>193</v>
      </c>
      <c r="S83" s="19">
        <v>2</v>
      </c>
      <c r="T83" s="19">
        <v>11</v>
      </c>
      <c r="U83" s="44"/>
    </row>
    <row r="84" spans="1:21" s="2" customFormat="1" x14ac:dyDescent="0.3">
      <c r="A84" s="2" t="s">
        <v>69</v>
      </c>
      <c r="B84" s="2" t="s">
        <v>70</v>
      </c>
      <c r="C84" s="3" t="s">
        <v>270</v>
      </c>
      <c r="D84" s="29">
        <v>10</v>
      </c>
      <c r="E84" s="29">
        <v>150</v>
      </c>
      <c r="F84" s="29">
        <v>600</v>
      </c>
      <c r="G84" s="36">
        <f t="shared" si="1"/>
        <v>15258</v>
      </c>
      <c r="H84" s="29">
        <v>0</v>
      </c>
      <c r="I84" s="29">
        <v>0</v>
      </c>
      <c r="J84" s="29">
        <v>0</v>
      </c>
      <c r="K84" s="29">
        <v>0</v>
      </c>
      <c r="L84" s="29">
        <v>0</v>
      </c>
      <c r="M84" s="29">
        <v>0</v>
      </c>
      <c r="N84" s="29">
        <v>50</v>
      </c>
      <c r="O84" s="29">
        <v>0</v>
      </c>
      <c r="P84" s="29">
        <v>0</v>
      </c>
      <c r="Q84" s="29">
        <v>10</v>
      </c>
      <c r="R84" s="21" t="s">
        <v>279</v>
      </c>
      <c r="S84" s="19">
        <v>3</v>
      </c>
      <c r="T84" s="19">
        <v>5</v>
      </c>
      <c r="U84" s="44" t="s">
        <v>280</v>
      </c>
    </row>
    <row r="85" spans="1:21" s="2" customFormat="1" x14ac:dyDescent="0.3">
      <c r="A85" s="2" t="s">
        <v>69</v>
      </c>
      <c r="B85" s="2" t="s">
        <v>92</v>
      </c>
      <c r="C85" s="3" t="s">
        <v>271</v>
      </c>
      <c r="D85" s="29">
        <v>3</v>
      </c>
      <c r="E85" s="29">
        <v>19</v>
      </c>
      <c r="F85" s="29">
        <v>76</v>
      </c>
      <c r="G85" s="36">
        <f t="shared" si="1"/>
        <v>1932.68</v>
      </c>
      <c r="H85" s="29">
        <v>0</v>
      </c>
      <c r="I85" s="29">
        <v>0</v>
      </c>
      <c r="J85" s="29">
        <v>0</v>
      </c>
      <c r="K85" s="29">
        <v>0</v>
      </c>
      <c r="L85" s="29">
        <v>0</v>
      </c>
      <c r="M85" s="29">
        <v>1</v>
      </c>
      <c r="N85" s="29">
        <v>0</v>
      </c>
      <c r="O85" s="29">
        <v>2000</v>
      </c>
      <c r="P85" s="29">
        <v>0</v>
      </c>
      <c r="Q85" s="29">
        <v>3</v>
      </c>
      <c r="R85" s="21" t="s">
        <v>294</v>
      </c>
      <c r="S85" s="19">
        <v>2</v>
      </c>
      <c r="T85" s="19">
        <v>2</v>
      </c>
      <c r="U85" s="44" t="s">
        <v>295</v>
      </c>
    </row>
    <row r="86" spans="1:21" s="2" customFormat="1" x14ac:dyDescent="0.3">
      <c r="A86" s="2" t="s">
        <v>77</v>
      </c>
      <c r="B86" s="2" t="s">
        <v>84</v>
      </c>
      <c r="C86" s="3" t="s">
        <v>272</v>
      </c>
      <c r="D86" s="29">
        <v>2</v>
      </c>
      <c r="E86" s="29">
        <v>47</v>
      </c>
      <c r="F86" s="29">
        <v>188</v>
      </c>
      <c r="G86" s="36">
        <f t="shared" si="1"/>
        <v>4780.84</v>
      </c>
      <c r="H86" s="29">
        <v>0</v>
      </c>
      <c r="I86" s="29">
        <v>500</v>
      </c>
      <c r="J86" s="29">
        <v>10</v>
      </c>
      <c r="K86" s="29">
        <v>0</v>
      </c>
      <c r="L86" s="29">
        <v>0</v>
      </c>
      <c r="M86" s="29">
        <v>0</v>
      </c>
      <c r="N86" s="29">
        <v>0</v>
      </c>
      <c r="O86" s="29">
        <v>0</v>
      </c>
      <c r="P86" s="29">
        <v>0</v>
      </c>
      <c r="Q86" s="29">
        <v>3</v>
      </c>
      <c r="R86" s="21" t="s">
        <v>277</v>
      </c>
      <c r="S86" s="19">
        <v>1</v>
      </c>
      <c r="T86" s="19">
        <v>1</v>
      </c>
      <c r="U86" s="44" t="s">
        <v>278</v>
      </c>
    </row>
    <row r="87" spans="1:21" s="2" customFormat="1" x14ac:dyDescent="0.3">
      <c r="A87" s="2" t="s">
        <v>82</v>
      </c>
      <c r="B87" s="2" t="s">
        <v>273</v>
      </c>
      <c r="C87" s="3" t="s">
        <v>274</v>
      </c>
      <c r="D87" s="29">
        <v>1</v>
      </c>
      <c r="E87" s="29">
        <v>20</v>
      </c>
      <c r="F87" s="29">
        <v>100</v>
      </c>
      <c r="G87" s="36">
        <f t="shared" si="1"/>
        <v>2543</v>
      </c>
      <c r="H87" s="29">
        <v>0</v>
      </c>
      <c r="I87" s="29">
        <v>0</v>
      </c>
      <c r="J87" s="29">
        <v>0</v>
      </c>
      <c r="K87" s="29">
        <v>0</v>
      </c>
      <c r="L87" s="29">
        <v>0</v>
      </c>
      <c r="M87" s="29">
        <v>0.5</v>
      </c>
      <c r="N87" s="29">
        <v>1200</v>
      </c>
      <c r="O87" s="29">
        <v>0</v>
      </c>
      <c r="P87" s="29">
        <v>0</v>
      </c>
      <c r="Q87" s="29">
        <v>1</v>
      </c>
      <c r="R87" s="21" t="s">
        <v>281</v>
      </c>
      <c r="S87" s="19">
        <v>1</v>
      </c>
      <c r="T87" s="19">
        <v>1</v>
      </c>
      <c r="U87" s="44" t="s">
        <v>282</v>
      </c>
    </row>
    <row r="88" spans="1:21" s="2" customFormat="1" ht="24.6" x14ac:dyDescent="0.3">
      <c r="A88" s="2" t="s">
        <v>72</v>
      </c>
      <c r="B88" s="2" t="s">
        <v>85</v>
      </c>
      <c r="C88" s="3" t="s">
        <v>275</v>
      </c>
      <c r="D88" s="29">
        <v>1</v>
      </c>
      <c r="E88" s="29">
        <v>20</v>
      </c>
      <c r="F88" s="29">
        <v>80</v>
      </c>
      <c r="G88" s="36">
        <f t="shared" si="1"/>
        <v>2034.4</v>
      </c>
      <c r="H88" s="29">
        <v>0</v>
      </c>
      <c r="I88" s="29">
        <v>100</v>
      </c>
      <c r="J88" s="29">
        <v>1</v>
      </c>
      <c r="K88" s="29">
        <v>1</v>
      </c>
      <c r="L88" s="29">
        <v>0</v>
      </c>
      <c r="M88" s="29">
        <v>0</v>
      </c>
      <c r="N88" s="29">
        <v>0</v>
      </c>
      <c r="O88" s="29">
        <v>0</v>
      </c>
      <c r="P88" s="29">
        <v>0</v>
      </c>
      <c r="Q88" s="29">
        <v>0</v>
      </c>
      <c r="R88" s="21">
        <v>0</v>
      </c>
      <c r="S88" s="19">
        <v>1</v>
      </c>
      <c r="T88" s="19">
        <v>1</v>
      </c>
      <c r="U88" s="44" t="s">
        <v>289</v>
      </c>
    </row>
    <row r="89" spans="1:21" s="2" customFormat="1" x14ac:dyDescent="0.3">
      <c r="A89" s="2" t="s">
        <v>72</v>
      </c>
      <c r="B89" s="2" t="s">
        <v>73</v>
      </c>
      <c r="C89" s="3" t="s">
        <v>276</v>
      </c>
      <c r="D89" s="29">
        <v>6</v>
      </c>
      <c r="E89" s="29">
        <v>6</v>
      </c>
      <c r="F89" s="29">
        <v>30</v>
      </c>
      <c r="G89" s="36">
        <f t="shared" si="1"/>
        <v>762.9</v>
      </c>
      <c r="H89" s="29">
        <v>0</v>
      </c>
      <c r="I89" s="29">
        <v>20</v>
      </c>
      <c r="J89" s="29">
        <v>0</v>
      </c>
      <c r="K89" s="29">
        <v>1</v>
      </c>
      <c r="L89" s="29">
        <v>0</v>
      </c>
      <c r="M89" s="29">
        <v>0.5</v>
      </c>
      <c r="N89" s="29">
        <v>0</v>
      </c>
      <c r="O89" s="29">
        <v>0</v>
      </c>
      <c r="P89" s="29">
        <v>0</v>
      </c>
      <c r="Q89" s="29">
        <v>0</v>
      </c>
      <c r="R89" s="21">
        <v>0</v>
      </c>
      <c r="S89" s="19">
        <v>1</v>
      </c>
      <c r="T89" s="19">
        <v>3</v>
      </c>
      <c r="U89" s="44" t="s">
        <v>297</v>
      </c>
    </row>
    <row r="90" spans="1:21" x14ac:dyDescent="0.3">
      <c r="A90" s="22" t="s">
        <v>300</v>
      </c>
      <c r="D90" s="31">
        <f t="shared" ref="D90:Q90" si="2">SUM(D2:D89)</f>
        <v>486</v>
      </c>
      <c r="E90" s="31">
        <f t="shared" si="2"/>
        <v>10252</v>
      </c>
      <c r="F90" s="31">
        <f t="shared" si="2"/>
        <v>37102.5</v>
      </c>
      <c r="G90" s="37">
        <f t="shared" si="2"/>
        <v>943516.57500000007</v>
      </c>
      <c r="H90" s="31">
        <f t="shared" si="2"/>
        <v>488</v>
      </c>
      <c r="I90" s="31">
        <f t="shared" si="2"/>
        <v>112254</v>
      </c>
      <c r="J90" s="31">
        <f t="shared" si="2"/>
        <v>84.990000000000009</v>
      </c>
      <c r="K90" s="31">
        <f t="shared" si="2"/>
        <v>754.45</v>
      </c>
      <c r="L90" s="31">
        <f t="shared" si="2"/>
        <v>89.01</v>
      </c>
      <c r="M90" s="31">
        <f t="shared" si="2"/>
        <v>176.76300000000001</v>
      </c>
      <c r="N90" s="31">
        <f t="shared" si="2"/>
        <v>2953</v>
      </c>
      <c r="O90" s="31">
        <f t="shared" si="2"/>
        <v>6475</v>
      </c>
      <c r="P90" s="31">
        <f t="shared" si="2"/>
        <v>85</v>
      </c>
      <c r="Q90" s="31">
        <f t="shared" si="2"/>
        <v>296</v>
      </c>
      <c r="S90" s="4">
        <f>SUM(S2:S89)</f>
        <v>216</v>
      </c>
      <c r="T90" s="4">
        <f>SUM(T2:T89)</f>
        <v>260</v>
      </c>
    </row>
    <row r="95" spans="1:21" ht="53.4" x14ac:dyDescent="0.3">
      <c r="C95" s="5"/>
      <c r="D95" s="32" t="s">
        <v>101</v>
      </c>
      <c r="E95" s="32" t="s">
        <v>138</v>
      </c>
      <c r="F95" s="32" t="s">
        <v>102</v>
      </c>
      <c r="G95" s="38" t="s">
        <v>139</v>
      </c>
      <c r="H95" s="32" t="s">
        <v>140</v>
      </c>
      <c r="I95" s="32" t="s">
        <v>141</v>
      </c>
      <c r="J95" s="32" t="s">
        <v>104</v>
      </c>
      <c r="K95" s="32" t="s">
        <v>142</v>
      </c>
      <c r="L95" s="32" t="s">
        <v>143</v>
      </c>
      <c r="M95" s="32" t="s">
        <v>144</v>
      </c>
      <c r="N95" s="32" t="s">
        <v>145</v>
      </c>
      <c r="O95" s="41" t="s">
        <v>156</v>
      </c>
      <c r="P95" s="32" t="s">
        <v>157</v>
      </c>
      <c r="Q95" s="42" t="s">
        <v>146</v>
      </c>
      <c r="R95" s="7" t="s">
        <v>158</v>
      </c>
      <c r="S95" s="10" t="s">
        <v>159</v>
      </c>
      <c r="T95" s="10" t="s">
        <v>160</v>
      </c>
    </row>
    <row r="96" spans="1:21" x14ac:dyDescent="0.3">
      <c r="C96" s="11" t="s">
        <v>147</v>
      </c>
      <c r="D96" s="12">
        <v>583</v>
      </c>
      <c r="E96" s="12">
        <v>12371</v>
      </c>
      <c r="F96" s="12">
        <v>50409</v>
      </c>
      <c r="G96" s="13">
        <v>1075644.1599999999</v>
      </c>
      <c r="H96" s="12">
        <v>1540</v>
      </c>
      <c r="I96" s="12">
        <v>249628</v>
      </c>
      <c r="J96" s="12">
        <v>142.85</v>
      </c>
      <c r="K96" s="12">
        <v>1475.1</v>
      </c>
      <c r="L96" s="12">
        <v>102.81</v>
      </c>
      <c r="M96" s="12">
        <v>307.8</v>
      </c>
      <c r="N96" s="12">
        <v>1001</v>
      </c>
      <c r="O96" s="12"/>
      <c r="P96" s="12">
        <v>74</v>
      </c>
      <c r="Q96" s="12">
        <v>336</v>
      </c>
      <c r="R96" s="14">
        <v>127</v>
      </c>
      <c r="S96" s="15">
        <v>127</v>
      </c>
      <c r="T96" s="15"/>
    </row>
    <row r="97" spans="3:20" x14ac:dyDescent="0.3">
      <c r="C97" s="11" t="s">
        <v>148</v>
      </c>
      <c r="D97" s="12">
        <v>550</v>
      </c>
      <c r="E97" s="12">
        <v>16074</v>
      </c>
      <c r="F97" s="12">
        <v>52143</v>
      </c>
      <c r="G97" s="13">
        <v>1136578.8600000001</v>
      </c>
      <c r="H97" s="12">
        <v>1721</v>
      </c>
      <c r="I97" s="12">
        <v>215947</v>
      </c>
      <c r="J97" s="12">
        <v>146.85</v>
      </c>
      <c r="K97" s="12">
        <v>1809.05</v>
      </c>
      <c r="L97" s="12">
        <v>111.41</v>
      </c>
      <c r="M97" s="12">
        <v>146.75</v>
      </c>
      <c r="N97" s="12">
        <v>4705</v>
      </c>
      <c r="O97" s="12"/>
      <c r="P97" s="12">
        <v>66</v>
      </c>
      <c r="Q97" s="12">
        <v>323</v>
      </c>
      <c r="R97" s="14">
        <v>126</v>
      </c>
      <c r="S97" s="15">
        <v>353</v>
      </c>
      <c r="T97" s="15">
        <v>377</v>
      </c>
    </row>
    <row r="98" spans="3:20" x14ac:dyDescent="0.3">
      <c r="C98" s="11" t="s">
        <v>149</v>
      </c>
      <c r="D98" s="12">
        <v>551</v>
      </c>
      <c r="E98" s="12">
        <v>16556</v>
      </c>
      <c r="F98" s="12">
        <v>56916</v>
      </c>
      <c r="G98" s="13">
        <v>1260119.9000000004</v>
      </c>
      <c r="H98" s="12">
        <v>906</v>
      </c>
      <c r="I98" s="12">
        <v>124218.5</v>
      </c>
      <c r="J98" s="12">
        <v>209.35000000000002</v>
      </c>
      <c r="K98" s="12">
        <v>1650.75</v>
      </c>
      <c r="L98" s="12">
        <v>134.69999999999999</v>
      </c>
      <c r="M98" s="12">
        <v>681.05</v>
      </c>
      <c r="N98" s="12">
        <v>835</v>
      </c>
      <c r="O98" s="12"/>
      <c r="P98" s="12">
        <v>138</v>
      </c>
      <c r="Q98" s="12">
        <v>275</v>
      </c>
      <c r="R98" s="14">
        <v>115</v>
      </c>
      <c r="S98" s="15">
        <v>247</v>
      </c>
      <c r="T98" s="16">
        <v>303</v>
      </c>
    </row>
    <row r="99" spans="3:20" x14ac:dyDescent="0.3">
      <c r="C99" s="11" t="s">
        <v>150</v>
      </c>
      <c r="D99" s="12">
        <v>540</v>
      </c>
      <c r="E99" s="12">
        <v>16605</v>
      </c>
      <c r="F99" s="12">
        <v>49044.5</v>
      </c>
      <c r="G99" s="13">
        <v>1103165.4750000003</v>
      </c>
      <c r="H99" s="12">
        <v>918</v>
      </c>
      <c r="I99" s="12">
        <v>138064</v>
      </c>
      <c r="J99" s="12">
        <v>159.10000000000002</v>
      </c>
      <c r="K99" s="12">
        <v>1322.95</v>
      </c>
      <c r="L99" s="12">
        <v>143.15</v>
      </c>
      <c r="M99" s="12">
        <v>132.38999999999999</v>
      </c>
      <c r="N99" s="12">
        <v>1107</v>
      </c>
      <c r="O99" s="12"/>
      <c r="P99" s="12">
        <v>89</v>
      </c>
      <c r="Q99" s="12">
        <v>384</v>
      </c>
      <c r="R99" s="14">
        <v>113</v>
      </c>
      <c r="S99" s="15">
        <v>256</v>
      </c>
      <c r="T99" s="15">
        <v>297</v>
      </c>
    </row>
    <row r="100" spans="3:20" x14ac:dyDescent="0.3">
      <c r="C100" s="11" t="s">
        <v>151</v>
      </c>
      <c r="D100" s="12">
        <v>520</v>
      </c>
      <c r="E100" s="12">
        <v>11381</v>
      </c>
      <c r="F100" s="12">
        <v>48672.5</v>
      </c>
      <c r="G100" s="13">
        <v>1107551.2849999999</v>
      </c>
      <c r="H100" s="12">
        <v>971</v>
      </c>
      <c r="I100" s="12">
        <v>128194</v>
      </c>
      <c r="J100" s="12">
        <v>190.8</v>
      </c>
      <c r="K100" s="12">
        <v>1001.38</v>
      </c>
      <c r="L100" s="12">
        <v>192.14999999999998</v>
      </c>
      <c r="M100" s="12">
        <v>869.02</v>
      </c>
      <c r="N100" s="12">
        <v>1688.5</v>
      </c>
      <c r="O100" s="12"/>
      <c r="P100" s="12">
        <v>408</v>
      </c>
      <c r="Q100" s="12">
        <v>279</v>
      </c>
      <c r="R100" s="14">
        <v>112</v>
      </c>
      <c r="S100" s="15">
        <v>272</v>
      </c>
      <c r="T100" s="15"/>
    </row>
    <row r="101" spans="3:20" x14ac:dyDescent="0.3">
      <c r="C101" s="11" t="s">
        <v>152</v>
      </c>
      <c r="D101" s="12">
        <v>376</v>
      </c>
      <c r="E101" s="12">
        <v>6266</v>
      </c>
      <c r="F101" s="12">
        <v>26302.75</v>
      </c>
      <c r="G101" s="13">
        <v>619692.79</v>
      </c>
      <c r="H101" s="12">
        <v>453</v>
      </c>
      <c r="I101" s="12">
        <v>59285</v>
      </c>
      <c r="J101" s="12">
        <v>62.5</v>
      </c>
      <c r="K101" s="12">
        <v>284.58999999999997</v>
      </c>
      <c r="L101" s="12">
        <v>105.1</v>
      </c>
      <c r="M101" s="12">
        <v>24.484999999999999</v>
      </c>
      <c r="N101" s="12">
        <v>393</v>
      </c>
      <c r="O101" s="12"/>
      <c r="P101" s="12">
        <v>140</v>
      </c>
      <c r="Q101" s="12">
        <v>218</v>
      </c>
      <c r="R101" s="14">
        <v>72</v>
      </c>
      <c r="S101" s="15">
        <v>189</v>
      </c>
      <c r="T101" s="15">
        <v>246</v>
      </c>
    </row>
    <row r="102" spans="3:20" x14ac:dyDescent="0.3">
      <c r="C102" s="11" t="s">
        <v>153</v>
      </c>
      <c r="D102" s="12">
        <v>426</v>
      </c>
      <c r="E102" s="12">
        <v>9637</v>
      </c>
      <c r="F102" s="12">
        <v>32463</v>
      </c>
      <c r="G102" s="13">
        <v>783656.8200000003</v>
      </c>
      <c r="H102" s="12">
        <v>404</v>
      </c>
      <c r="I102" s="12">
        <v>102302</v>
      </c>
      <c r="J102" s="12">
        <v>398.5</v>
      </c>
      <c r="K102" s="12">
        <v>654</v>
      </c>
      <c r="L102" s="12">
        <v>111.92</v>
      </c>
      <c r="M102" s="12">
        <v>26.522345700932537</v>
      </c>
      <c r="N102" s="12">
        <v>827</v>
      </c>
      <c r="O102" s="12">
        <v>6400</v>
      </c>
      <c r="P102" s="12">
        <v>151</v>
      </c>
      <c r="Q102" s="12">
        <v>258</v>
      </c>
      <c r="R102" s="18">
        <v>85</v>
      </c>
      <c r="S102" s="15">
        <v>316</v>
      </c>
      <c r="T102" s="15">
        <v>241</v>
      </c>
    </row>
    <row r="103" spans="3:20" x14ac:dyDescent="0.3">
      <c r="C103" s="11" t="s">
        <v>154</v>
      </c>
      <c r="D103" s="12">
        <v>316</v>
      </c>
      <c r="E103" s="12">
        <v>7568</v>
      </c>
      <c r="F103" s="12">
        <v>34294</v>
      </c>
      <c r="G103" s="13">
        <v>857906.05000000016</v>
      </c>
      <c r="H103" s="12">
        <v>458</v>
      </c>
      <c r="I103" s="43">
        <v>51252</v>
      </c>
      <c r="J103" s="12">
        <v>67.06</v>
      </c>
      <c r="K103" s="12">
        <v>1114.8900000000001</v>
      </c>
      <c r="L103" s="12">
        <v>74.650000000000006</v>
      </c>
      <c r="M103" s="12">
        <v>319.51</v>
      </c>
      <c r="N103" s="12">
        <v>670</v>
      </c>
      <c r="O103" s="12">
        <v>2165</v>
      </c>
      <c r="P103" s="12">
        <v>90</v>
      </c>
      <c r="Q103" s="12">
        <v>218</v>
      </c>
      <c r="R103" s="17">
        <v>66</v>
      </c>
      <c r="S103" s="17">
        <v>162</v>
      </c>
      <c r="T103" s="17">
        <v>148</v>
      </c>
    </row>
    <row r="104" spans="3:20" x14ac:dyDescent="0.3">
      <c r="C104" s="11" t="s">
        <v>155</v>
      </c>
      <c r="D104" s="12">
        <v>486</v>
      </c>
      <c r="E104" s="12">
        <v>10252</v>
      </c>
      <c r="F104" s="12">
        <v>37102.5</v>
      </c>
      <c r="G104" s="13">
        <v>943516.58</v>
      </c>
      <c r="H104" s="12">
        <v>488</v>
      </c>
      <c r="I104" s="12">
        <v>112254</v>
      </c>
      <c r="J104" s="12">
        <v>84.99</v>
      </c>
      <c r="K104" s="12">
        <v>754.45</v>
      </c>
      <c r="L104" s="12">
        <v>89.01</v>
      </c>
      <c r="M104" s="12">
        <v>176.76300000000001</v>
      </c>
      <c r="N104" s="12">
        <v>2953</v>
      </c>
      <c r="O104" s="12">
        <v>6475</v>
      </c>
      <c r="P104" s="12">
        <v>85</v>
      </c>
      <c r="Q104" s="12">
        <v>296</v>
      </c>
      <c r="R104" s="17">
        <v>88</v>
      </c>
      <c r="S104" s="17">
        <v>216</v>
      </c>
      <c r="T104" s="17">
        <v>260</v>
      </c>
    </row>
  </sheetData>
  <autoFilter ref="A1:C72"/>
  <sortState ref="A3:W73">
    <sortCondition ref="A2:A73"/>
    <sortCondition ref="B2:B73"/>
    <sortCondition ref="D2:D7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Hannahs</dc:creator>
  <cp:lastModifiedBy>Heather Burke</cp:lastModifiedBy>
  <dcterms:created xsi:type="dcterms:W3CDTF">2019-08-27T18:13:15Z</dcterms:created>
  <dcterms:modified xsi:type="dcterms:W3CDTF">2019-11-14T19:02:31Z</dcterms:modified>
</cp:coreProperties>
</file>